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91" windowWidth="13845" windowHeight="10200" activeTab="0"/>
  </bookViews>
  <sheets>
    <sheet name="E-Glass" sheetId="1" r:id="rId1"/>
    <sheet name="Low-TCE Borosilicate" sheetId="2" r:id="rId2"/>
    <sheet name="Container" sheetId="3" r:id="rId3"/>
    <sheet name="Fiberglass Wool" sheetId="4" r:id="rId4"/>
    <sheet name="Float" sheetId="5" r:id="rId5"/>
    <sheet name="TV Panel" sheetId="6" r:id="rId6"/>
  </sheets>
  <definedNames>
    <definedName name="_xlnm.Print_Area" localSheetId="2">'Container'!$A$1:$M$85</definedName>
    <definedName name="_xlnm.Print_Area" localSheetId="0">'E-Glass'!$A$1:$M$90</definedName>
    <definedName name="_xlnm.Print_Area" localSheetId="3">'Fiberglass Wool'!$A$1:$M$85</definedName>
    <definedName name="_xlnm.Print_Area" localSheetId="4">'Float'!$A$1:$O$90</definedName>
    <definedName name="_xlnm.Print_Area" localSheetId="1">'Low-TCE Borosilicate'!$A$1:$K$90</definedName>
    <definedName name="_xlnm.Print_Area" localSheetId="5">'TV Panel'!$A$1:$T$87</definedName>
    <definedName name="Z_613DC900_D276_11D4_A246_90277933C773_.wvu.PrintArea" localSheetId="2" hidden="1">'Container'!$A$1:$M$85</definedName>
    <definedName name="Z_613DC900_D276_11D4_A246_90277933C773_.wvu.PrintArea" localSheetId="0" hidden="1">'E-Glass'!$A$1:$M$90</definedName>
    <definedName name="Z_613DC900_D276_11D4_A246_90277933C773_.wvu.PrintArea" localSheetId="3" hidden="1">'Fiberglass Wool'!$A$1:$M$85</definedName>
    <definedName name="Z_613DC900_D276_11D4_A246_90277933C773_.wvu.PrintArea" localSheetId="4" hidden="1">'Float'!$A$1:$O$90</definedName>
    <definedName name="Z_613DC900_D276_11D4_A246_90277933C773_.wvu.PrintArea" localSheetId="1" hidden="1">'Low-TCE Borosilicate'!$A$1:$K$90</definedName>
    <definedName name="Z_613DC900_D276_11D4_A246_90277933C773_.wvu.PrintArea" localSheetId="5" hidden="1">'TV Panel'!$A$1:$T$87</definedName>
  </definedNames>
  <calcPr fullCalcOnLoad="1"/>
</workbook>
</file>

<file path=xl/sharedStrings.xml><?xml version="1.0" encoding="utf-8"?>
<sst xmlns="http://schemas.openxmlformats.org/spreadsheetml/2006/main" count="284" uniqueCount="55">
  <si>
    <t>E-Glass Composition Analyses:</t>
  </si>
  <si>
    <t>Theoretical Glass Composition</t>
  </si>
  <si>
    <t>Oksoy ID</t>
  </si>
  <si>
    <t>MgO</t>
  </si>
  <si>
    <t>CaO</t>
  </si>
  <si>
    <t>F</t>
  </si>
  <si>
    <t>Total</t>
  </si>
  <si>
    <r>
      <t>SiO</t>
    </r>
    <r>
      <rPr>
        <b/>
        <vertAlign val="subscript"/>
        <sz val="10"/>
        <rFont val="Times New Roman"/>
        <family val="1"/>
      </rPr>
      <t>2</t>
    </r>
  </si>
  <si>
    <r>
      <t>B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  <r>
      <rPr>
        <b/>
        <vertAlign val="subscript"/>
        <sz val="10"/>
        <rFont val="Times New Roman"/>
        <family val="1"/>
      </rPr>
      <t>3</t>
    </r>
  </si>
  <si>
    <r>
      <t>Al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  <r>
      <rPr>
        <b/>
        <vertAlign val="subscript"/>
        <sz val="10"/>
        <rFont val="Times New Roman"/>
        <family val="1"/>
      </rPr>
      <t>3</t>
    </r>
  </si>
  <si>
    <r>
      <t>Na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</si>
  <si>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K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</si>
  <si>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Fe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  <r>
      <rPr>
        <b/>
        <vertAlign val="subscript"/>
        <sz val="10"/>
        <rFont val="Times New Roman"/>
        <family val="1"/>
      </rPr>
      <t>3</t>
    </r>
  </si>
  <si>
    <r>
      <t>TiO</t>
    </r>
    <r>
      <rPr>
        <b/>
        <vertAlign val="subscript"/>
        <sz val="10"/>
        <rFont val="Times New Roman"/>
        <family val="1"/>
      </rPr>
      <t>2</t>
    </r>
  </si>
  <si>
    <t>Experimental Glass Compositions</t>
  </si>
  <si>
    <t>Low Expansion Borosilicate Glass Composition Analyses:</t>
  </si>
  <si>
    <t>Theoretical Glass Compositions</t>
  </si>
  <si>
    <t>BaO</t>
  </si>
  <si>
    <t>Container Glass Composition Analyses:</t>
  </si>
  <si>
    <r>
      <t>Li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</si>
  <si>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Cr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  <r>
      <rPr>
        <b/>
        <vertAlign val="subscript"/>
        <sz val="10"/>
        <rFont val="Times New Roman"/>
        <family val="1"/>
      </rPr>
      <t>3</t>
    </r>
  </si>
  <si>
    <r>
      <t>SO</t>
    </r>
    <r>
      <rPr>
        <b/>
        <vertAlign val="subscript"/>
        <sz val="10"/>
        <rFont val="Times New Roman"/>
        <family val="1"/>
      </rPr>
      <t>3</t>
    </r>
  </si>
  <si>
    <t>Fiberglass Wool Glass Composition Analyses:</t>
  </si>
  <si>
    <t>TV Panel Glass Composition Analyses:</t>
  </si>
  <si>
    <t>SrO</t>
  </si>
  <si>
    <t>PbO</t>
  </si>
  <si>
    <t>ZnO</t>
  </si>
  <si>
    <r>
      <t>CeO</t>
    </r>
    <r>
      <rPr>
        <b/>
        <vertAlign val="subscript"/>
        <sz val="10"/>
        <rFont val="Times New Roman"/>
        <family val="1"/>
      </rPr>
      <t>2</t>
    </r>
  </si>
  <si>
    <r>
      <t>ZrO</t>
    </r>
    <r>
      <rPr>
        <b/>
        <vertAlign val="subscript"/>
        <sz val="10"/>
        <rFont val="Times New Roman"/>
        <family val="1"/>
      </rPr>
      <t>2</t>
    </r>
  </si>
  <si>
    <r>
      <t>As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  <r>
      <rPr>
        <b/>
        <vertAlign val="subscript"/>
        <sz val="10"/>
        <rFont val="Times New Roman"/>
        <family val="1"/>
      </rPr>
      <t>3</t>
    </r>
  </si>
  <si>
    <r>
      <t>Sb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  <r>
      <rPr>
        <b/>
        <vertAlign val="subscript"/>
        <sz val="10"/>
        <rFont val="Times New Roman"/>
        <family val="1"/>
      </rPr>
      <t>3</t>
    </r>
  </si>
  <si>
    <r>
      <t>D</t>
    </r>
    <r>
      <rPr>
        <b/>
        <i/>
        <sz val="10"/>
        <rFont val="Times New Roman"/>
        <family val="1"/>
      </rPr>
      <t xml:space="preserve"> Glass Composition</t>
    </r>
  </si>
  <si>
    <t>compared to the theoretical composition.</t>
  </si>
  <si>
    <r>
      <t xml:space="preserve">*  A negative </t>
    </r>
    <r>
      <rPr>
        <sz val="10"/>
        <rFont val="Symbol"/>
        <family val="1"/>
      </rPr>
      <t>D</t>
    </r>
    <r>
      <rPr>
        <sz val="10"/>
        <rFont val="Times New Roman"/>
        <family val="0"/>
      </rPr>
      <t xml:space="preserve"> in composition correlates to a greater amount of the constituent in the experimental composition as </t>
    </r>
  </si>
  <si>
    <t>(as analyzed)</t>
  </si>
  <si>
    <t>(E-GLASS)</t>
  </si>
  <si>
    <t>(BOROSILICATE)</t>
  </si>
  <si>
    <r>
      <t>D</t>
    </r>
    <r>
      <rPr>
        <b/>
        <i/>
        <sz val="10"/>
        <rFont val="Times New Roman"/>
        <family val="1"/>
      </rPr>
      <t xml:space="preserve"> Glass Compositions</t>
    </r>
  </si>
  <si>
    <t>(CONTAINER)</t>
  </si>
  <si>
    <r>
      <t xml:space="preserve">* A negative </t>
    </r>
    <r>
      <rPr>
        <sz val="10"/>
        <rFont val="Symbol"/>
        <family val="0"/>
      </rPr>
      <t xml:space="preserve">D </t>
    </r>
    <r>
      <rPr>
        <sz val="10"/>
        <rFont val="Times New Roman"/>
        <family val="0"/>
      </rPr>
      <t>in composition correlates to a greater amount of the constituent in the experimental composition as compared to</t>
    </r>
  </si>
  <si>
    <t>the theoretical composition.</t>
  </si>
  <si>
    <t>(WOOL GLASS)</t>
  </si>
  <si>
    <r>
      <t xml:space="preserve">* A negative </t>
    </r>
    <r>
      <rPr>
        <sz val="10"/>
        <rFont val="Symbol"/>
        <family val="0"/>
      </rPr>
      <t xml:space="preserve">D </t>
    </r>
    <r>
      <rPr>
        <sz val="10"/>
        <rFont val="Times New Roman"/>
        <family val="0"/>
      </rPr>
      <t>in composition correlates to a greater amount of the constituent in the experimental composition as</t>
    </r>
  </si>
  <si>
    <r>
      <t xml:space="preserve">D </t>
    </r>
    <r>
      <rPr>
        <b/>
        <i/>
        <sz val="10"/>
        <rFont val="Times New Roman"/>
        <family val="1"/>
      </rPr>
      <t>Glass Compositions</t>
    </r>
  </si>
  <si>
    <t>Float Glass Composition Analyses:</t>
  </si>
  <si>
    <r>
      <t>MnO</t>
    </r>
    <r>
      <rPr>
        <b/>
        <vertAlign val="subscript"/>
        <sz val="10"/>
        <rFont val="Times New Roman"/>
        <family val="1"/>
      </rPr>
      <t>2</t>
    </r>
  </si>
  <si>
    <t>Co3O4</t>
  </si>
  <si>
    <t>Se</t>
  </si>
  <si>
    <t>(FLOAT)</t>
  </si>
  <si>
    <r>
      <t>Co3O</t>
    </r>
    <r>
      <rPr>
        <b/>
        <vertAlign val="subscript"/>
        <sz val="10"/>
        <rFont val="Times New Roman"/>
        <family val="1"/>
      </rPr>
      <t>4</t>
    </r>
  </si>
  <si>
    <t>[TV Panel]</t>
  </si>
  <si>
    <r>
      <t xml:space="preserve">* A negative </t>
    </r>
    <r>
      <rPr>
        <sz val="10"/>
        <rFont val="Symbol"/>
        <family val="0"/>
      </rPr>
      <t xml:space="preserve">D </t>
    </r>
    <r>
      <rPr>
        <sz val="10"/>
        <rFont val="Times New Roman"/>
        <family val="0"/>
      </rPr>
      <t xml:space="preserve">in composition correlates to a greater amount of the constituent in the experimental </t>
    </r>
  </si>
  <si>
    <t>composition as compared to the theoretical composition.</t>
  </si>
  <si>
    <r>
      <t xml:space="preserve">* A negative </t>
    </r>
    <r>
      <rPr>
        <sz val="10"/>
        <rFont val="Symbol"/>
        <family val="1"/>
      </rPr>
      <t>D</t>
    </r>
    <r>
      <rPr>
        <sz val="10"/>
        <rFont val="Times New Roman"/>
        <family val="0"/>
      </rPr>
      <t xml:space="preserve"> in composition correlates to a greater amount of the constituent in the </t>
    </r>
  </si>
  <si>
    <t>experimental composition as compared to the theoretical composition.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</si>
</sst>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000000000000"/>
    <numFmt numFmtId="167" formatCode="0.0000000000000000"/>
    <numFmt numFmtId="168" formatCode="0.000000000000000000"/>
    <numFmt numFmtId="169" formatCode="0.000000000000000"/>
    <numFmt numFmtId="170" formatCode="0.00000000000000"/>
    <numFmt numFmtId="171" formatCode="0.0000000000000"/>
    <numFmt numFmtId="172" formatCode="0.000000000000"/>
    <numFmt numFmtId="173" formatCode="0.00000000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</numFmts>
  <fonts count="13">
    <font>
      <sz val="10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vertAlign val="subscript"/>
      <sz val="10"/>
      <name val="Times New Roman"/>
      <family val="1"/>
    </font>
    <font>
      <sz val="14"/>
      <name val="Times New Roman"/>
      <family val="1"/>
    </font>
    <font>
      <b/>
      <i/>
      <sz val="10"/>
      <name val="Symbol"/>
      <family val="1"/>
    </font>
    <font>
      <sz val="10"/>
      <name val="Symbol"/>
      <family val="1"/>
    </font>
    <font>
      <sz val="9"/>
      <name val="Times New Roman"/>
      <family val="0"/>
    </font>
    <font>
      <sz val="8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9"/>
      <color indexed="10"/>
      <name val="Times New Roman"/>
      <family val="0"/>
    </font>
    <font>
      <sz val="10"/>
      <color indexed="10"/>
      <name val="Times New Roman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/>
    </xf>
    <xf numFmtId="164" fontId="0" fillId="0" borderId="13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/>
    </xf>
    <xf numFmtId="164" fontId="0" fillId="0" borderId="0" xfId="0" applyNumberFormat="1" applyAlignment="1">
      <alignment/>
    </xf>
    <xf numFmtId="164" fontId="0" fillId="0" borderId="8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5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64" fontId="0" fillId="0" borderId="18" xfId="0" applyNumberFormat="1" applyBorder="1" applyAlignment="1">
      <alignment/>
    </xf>
    <xf numFmtId="164" fontId="7" fillId="0" borderId="8" xfId="0" applyNumberFormat="1" applyFont="1" applyBorder="1" applyAlignment="1">
      <alignment/>
    </xf>
    <xf numFmtId="164" fontId="0" fillId="0" borderId="15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1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79" fontId="0" fillId="0" borderId="5" xfId="0" applyNumberFormat="1" applyBorder="1" applyAlignment="1">
      <alignment horizontal="center"/>
    </xf>
    <xf numFmtId="179" fontId="0" fillId="0" borderId="8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164" fontId="0" fillId="0" borderId="27" xfId="0" applyNumberFormat="1" applyBorder="1" applyAlignment="1">
      <alignment horizontal="center"/>
    </xf>
    <xf numFmtId="1" fontId="0" fillId="0" borderId="15" xfId="0" applyNumberFormat="1" applyBorder="1" applyAlignment="1">
      <alignment/>
    </xf>
    <xf numFmtId="164" fontId="11" fillId="0" borderId="8" xfId="0" applyNumberFormat="1" applyFont="1" applyBorder="1" applyAlignment="1">
      <alignment/>
    </xf>
    <xf numFmtId="164" fontId="12" fillId="0" borderId="8" xfId="0" applyNumberFormat="1" applyFont="1" applyBorder="1" applyAlignment="1">
      <alignment/>
    </xf>
    <xf numFmtId="164" fontId="12" fillId="0" borderId="5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0" borderId="13" xfId="0" applyNumberFormat="1" applyFont="1" applyBorder="1" applyAlignment="1">
      <alignment horizontal="center"/>
    </xf>
    <xf numFmtId="165" fontId="12" fillId="0" borderId="8" xfId="0" applyNumberFormat="1" applyFont="1" applyBorder="1" applyAlignment="1">
      <alignment horizontal="center"/>
    </xf>
    <xf numFmtId="165" fontId="12" fillId="0" borderId="5" xfId="0" applyNumberFormat="1" applyFont="1" applyBorder="1" applyAlignment="1">
      <alignment horizontal="center"/>
    </xf>
    <xf numFmtId="164" fontId="12" fillId="0" borderId="19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8"/>
  <sheetViews>
    <sheetView tabSelected="1" view="pageBreakPreview" zoomScale="60" workbookViewId="0" topLeftCell="A1">
      <selection activeCell="A89" sqref="A89"/>
    </sheetView>
  </sheetViews>
  <sheetFormatPr defaultColWidth="9.33203125" defaultRowHeight="12.75"/>
  <cols>
    <col min="1" max="1" width="8.33203125" style="0" customWidth="1"/>
    <col min="2" max="12" width="7.33203125" style="0" customWidth="1"/>
    <col min="13" max="16384" width="9" style="0" customWidth="1"/>
  </cols>
  <sheetData>
    <row r="2" ht="18.75">
      <c r="A2" s="2" t="s">
        <v>0</v>
      </c>
    </row>
    <row r="4" ht="14.25" thickBot="1">
      <c r="A4" s="1" t="s">
        <v>1</v>
      </c>
    </row>
    <row r="5" spans="1:12" ht="26.25" thickBot="1">
      <c r="A5" s="3" t="s">
        <v>2</v>
      </c>
      <c r="B5" s="4" t="s">
        <v>7</v>
      </c>
      <c r="C5" s="4" t="s">
        <v>8</v>
      </c>
      <c r="D5" s="4" t="s">
        <v>9</v>
      </c>
      <c r="E5" s="4" t="s">
        <v>3</v>
      </c>
      <c r="F5" s="4" t="s">
        <v>4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5</v>
      </c>
      <c r="L5" s="5" t="s">
        <v>6</v>
      </c>
    </row>
    <row r="6" spans="1:12" ht="13.5" thickTop="1">
      <c r="A6" s="6">
        <v>1</v>
      </c>
      <c r="B6" s="8">
        <v>0.715</v>
      </c>
      <c r="C6" s="7">
        <v>0</v>
      </c>
      <c r="D6" s="9">
        <v>0.12</v>
      </c>
      <c r="E6" s="10">
        <v>0.005</v>
      </c>
      <c r="F6" s="9">
        <v>0.16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11">
        <f aca="true" t="shared" si="0" ref="L6:L29">B6+C6+D6+E6+F6+G6+H6+I6+J6+K6</f>
        <v>1</v>
      </c>
    </row>
    <row r="7" spans="1:12" ht="12.75">
      <c r="A7" s="12">
        <v>2</v>
      </c>
      <c r="B7" s="14">
        <v>0.654</v>
      </c>
      <c r="C7" s="13">
        <v>0</v>
      </c>
      <c r="D7" s="15">
        <v>0.12</v>
      </c>
      <c r="E7" s="16">
        <v>0.045</v>
      </c>
      <c r="F7" s="15">
        <v>0.16</v>
      </c>
      <c r="G7" s="13">
        <v>0</v>
      </c>
      <c r="H7" s="13">
        <v>0.005</v>
      </c>
      <c r="I7" s="13">
        <v>0</v>
      </c>
      <c r="J7" s="13">
        <v>0.01</v>
      </c>
      <c r="K7" s="13">
        <v>0.006</v>
      </c>
      <c r="L7" s="17">
        <f t="shared" si="0"/>
        <v>1</v>
      </c>
    </row>
    <row r="8" spans="1:12" ht="12.75">
      <c r="A8" s="6">
        <v>3</v>
      </c>
      <c r="B8" s="8">
        <v>0.557</v>
      </c>
      <c r="C8" s="7">
        <v>0</v>
      </c>
      <c r="D8" s="9">
        <v>0.12</v>
      </c>
      <c r="E8" s="10">
        <v>0.045</v>
      </c>
      <c r="F8" s="9">
        <v>0.24</v>
      </c>
      <c r="G8" s="7">
        <v>0.02</v>
      </c>
      <c r="H8" s="7">
        <v>0</v>
      </c>
      <c r="I8" s="7">
        <v>0.008</v>
      </c>
      <c r="J8" s="7">
        <v>0.01</v>
      </c>
      <c r="K8" s="7">
        <v>0</v>
      </c>
      <c r="L8" s="11">
        <f t="shared" si="0"/>
        <v>1</v>
      </c>
    </row>
    <row r="9" spans="1:12" ht="12.75">
      <c r="A9" s="12">
        <v>4</v>
      </c>
      <c r="B9" s="14">
        <v>0.631</v>
      </c>
      <c r="C9" s="13">
        <v>0</v>
      </c>
      <c r="D9" s="15">
        <v>0.16</v>
      </c>
      <c r="E9" s="16">
        <v>0.005</v>
      </c>
      <c r="F9" s="15">
        <v>0.16</v>
      </c>
      <c r="G9" s="13">
        <v>0.02</v>
      </c>
      <c r="H9" s="13">
        <v>0</v>
      </c>
      <c r="I9" s="13">
        <v>0.008</v>
      </c>
      <c r="J9" s="13">
        <v>0.01</v>
      </c>
      <c r="K9" s="13">
        <v>0.006</v>
      </c>
      <c r="L9" s="17">
        <f t="shared" si="0"/>
        <v>1</v>
      </c>
    </row>
    <row r="10" spans="1:12" ht="12.75">
      <c r="A10" s="6">
        <v>5</v>
      </c>
      <c r="B10" s="8">
        <v>0.57</v>
      </c>
      <c r="C10" s="7">
        <v>0</v>
      </c>
      <c r="D10" s="9">
        <v>0.16</v>
      </c>
      <c r="E10" s="10">
        <v>0.005</v>
      </c>
      <c r="F10" s="9">
        <v>0.24</v>
      </c>
      <c r="G10" s="7">
        <v>0.02</v>
      </c>
      <c r="H10" s="7">
        <v>0.005</v>
      </c>
      <c r="I10" s="7">
        <v>0</v>
      </c>
      <c r="J10" s="7">
        <v>0</v>
      </c>
      <c r="K10" s="7">
        <v>0</v>
      </c>
      <c r="L10" s="11">
        <f t="shared" si="0"/>
        <v>1</v>
      </c>
    </row>
    <row r="11" spans="1:12" ht="12.75">
      <c r="A11" s="12">
        <v>6</v>
      </c>
      <c r="B11" s="14">
        <v>0.536</v>
      </c>
      <c r="C11" s="13">
        <v>0</v>
      </c>
      <c r="D11" s="15">
        <v>0.16</v>
      </c>
      <c r="E11" s="16">
        <v>0.045</v>
      </c>
      <c r="F11" s="15">
        <v>0.24</v>
      </c>
      <c r="G11" s="13">
        <v>0</v>
      </c>
      <c r="H11" s="13">
        <v>0.005</v>
      </c>
      <c r="I11" s="13">
        <v>0.008</v>
      </c>
      <c r="J11" s="13">
        <v>0</v>
      </c>
      <c r="K11" s="13">
        <v>0.006</v>
      </c>
      <c r="L11" s="17">
        <f t="shared" si="0"/>
        <v>1</v>
      </c>
    </row>
    <row r="12" spans="1:12" ht="12.75">
      <c r="A12" s="6">
        <v>7</v>
      </c>
      <c r="B12" s="8">
        <v>0.586</v>
      </c>
      <c r="C12" s="7">
        <v>0.09</v>
      </c>
      <c r="D12" s="9">
        <v>0.12</v>
      </c>
      <c r="E12" s="10">
        <v>0.005</v>
      </c>
      <c r="F12" s="9">
        <v>0.16</v>
      </c>
      <c r="G12" s="7">
        <v>0.02</v>
      </c>
      <c r="H12" s="7">
        <v>0.005</v>
      </c>
      <c r="I12" s="7">
        <v>0.008</v>
      </c>
      <c r="J12" s="7">
        <v>0</v>
      </c>
      <c r="K12" s="7">
        <v>0.006</v>
      </c>
      <c r="L12" s="11">
        <f t="shared" si="0"/>
        <v>1</v>
      </c>
    </row>
    <row r="13" spans="1:12" ht="12.75">
      <c r="A13" s="12">
        <v>8</v>
      </c>
      <c r="B13" s="14">
        <v>0.522</v>
      </c>
      <c r="C13" s="13">
        <v>0.09</v>
      </c>
      <c r="D13" s="15">
        <v>0.12</v>
      </c>
      <c r="E13" s="16">
        <v>0.005</v>
      </c>
      <c r="F13" s="15">
        <v>0.24</v>
      </c>
      <c r="G13" s="13">
        <v>0</v>
      </c>
      <c r="H13" s="13">
        <v>0.005</v>
      </c>
      <c r="I13" s="13">
        <v>0.008</v>
      </c>
      <c r="J13" s="13">
        <v>0.01</v>
      </c>
      <c r="K13" s="13">
        <v>0</v>
      </c>
      <c r="L13" s="17">
        <f t="shared" si="0"/>
        <v>1</v>
      </c>
    </row>
    <row r="14" spans="1:12" ht="12.75">
      <c r="A14" s="6">
        <v>9</v>
      </c>
      <c r="B14" s="8">
        <v>0.479</v>
      </c>
      <c r="C14" s="7">
        <v>0.09</v>
      </c>
      <c r="D14" s="9">
        <v>0.12</v>
      </c>
      <c r="E14" s="10">
        <v>0.045</v>
      </c>
      <c r="F14" s="9">
        <v>0.24</v>
      </c>
      <c r="G14" s="7">
        <v>0.02</v>
      </c>
      <c r="H14" s="7">
        <v>0</v>
      </c>
      <c r="I14" s="7">
        <v>0</v>
      </c>
      <c r="J14" s="7">
        <v>0</v>
      </c>
      <c r="K14" s="7">
        <v>0.006</v>
      </c>
      <c r="L14" s="11">
        <f t="shared" si="0"/>
        <v>1</v>
      </c>
    </row>
    <row r="15" spans="1:12" ht="12.75">
      <c r="A15" s="12">
        <v>10</v>
      </c>
      <c r="B15" s="14">
        <v>0.489</v>
      </c>
      <c r="C15" s="13">
        <v>0.09</v>
      </c>
      <c r="D15" s="15">
        <v>0.16</v>
      </c>
      <c r="E15" s="16">
        <v>0.005</v>
      </c>
      <c r="F15" s="15">
        <v>0.24</v>
      </c>
      <c r="G15" s="13">
        <v>0</v>
      </c>
      <c r="H15" s="13">
        <v>0</v>
      </c>
      <c r="I15" s="13">
        <v>0</v>
      </c>
      <c r="J15" s="13">
        <v>0.01</v>
      </c>
      <c r="K15" s="13">
        <v>0.006</v>
      </c>
      <c r="L15" s="17">
        <f t="shared" si="0"/>
        <v>1</v>
      </c>
    </row>
    <row r="16" spans="1:12" ht="12.75">
      <c r="A16" s="6">
        <v>11</v>
      </c>
      <c r="B16" s="8">
        <v>0.51</v>
      </c>
      <c r="C16" s="7">
        <v>0.09</v>
      </c>
      <c r="D16" s="9">
        <v>0.16</v>
      </c>
      <c r="E16" s="10">
        <v>0.045</v>
      </c>
      <c r="F16" s="9">
        <v>0.16</v>
      </c>
      <c r="G16" s="7">
        <v>0.02</v>
      </c>
      <c r="H16" s="7">
        <v>0.005</v>
      </c>
      <c r="I16" s="7">
        <v>0</v>
      </c>
      <c r="J16" s="7">
        <v>0.01</v>
      </c>
      <c r="K16" s="7">
        <v>0</v>
      </c>
      <c r="L16" s="11">
        <f t="shared" si="0"/>
        <v>1</v>
      </c>
    </row>
    <row r="17" spans="1:12" ht="12.75">
      <c r="A17" s="12">
        <v>12</v>
      </c>
      <c r="B17" s="14">
        <v>0.537</v>
      </c>
      <c r="C17" s="13">
        <v>0.09</v>
      </c>
      <c r="D17" s="15">
        <v>0.16</v>
      </c>
      <c r="E17" s="16">
        <v>0.045</v>
      </c>
      <c r="F17" s="15">
        <v>0.16</v>
      </c>
      <c r="G17" s="13">
        <v>0</v>
      </c>
      <c r="H17" s="13">
        <v>0</v>
      </c>
      <c r="I17" s="13">
        <v>0.008</v>
      </c>
      <c r="J17" s="13">
        <v>0</v>
      </c>
      <c r="K17" s="13">
        <v>0</v>
      </c>
      <c r="L17" s="17">
        <f t="shared" si="0"/>
        <v>1</v>
      </c>
    </row>
    <row r="18" spans="1:12" ht="12.75">
      <c r="A18" s="6">
        <v>13</v>
      </c>
      <c r="B18" s="8">
        <v>0.594</v>
      </c>
      <c r="C18" s="7">
        <v>0</v>
      </c>
      <c r="D18" s="9">
        <v>0.12</v>
      </c>
      <c r="E18" s="10">
        <v>0.005</v>
      </c>
      <c r="F18" s="9">
        <v>0.24</v>
      </c>
      <c r="G18" s="7">
        <v>0.02</v>
      </c>
      <c r="H18" s="7">
        <v>0.005</v>
      </c>
      <c r="I18" s="7">
        <v>0</v>
      </c>
      <c r="J18" s="7">
        <v>0.01</v>
      </c>
      <c r="K18" s="7">
        <v>0.006</v>
      </c>
      <c r="L18" s="11">
        <f t="shared" si="0"/>
        <v>1</v>
      </c>
    </row>
    <row r="19" spans="1:12" ht="12.75">
      <c r="A19" s="12">
        <v>14</v>
      </c>
      <c r="B19" s="14">
        <v>0.621</v>
      </c>
      <c r="C19" s="13">
        <v>0</v>
      </c>
      <c r="D19" s="15">
        <v>0.12</v>
      </c>
      <c r="E19" s="16">
        <v>0.005</v>
      </c>
      <c r="F19" s="15">
        <v>0.24</v>
      </c>
      <c r="G19" s="13">
        <v>0</v>
      </c>
      <c r="H19" s="13">
        <v>0</v>
      </c>
      <c r="I19" s="13">
        <v>0.008</v>
      </c>
      <c r="J19" s="13">
        <v>0</v>
      </c>
      <c r="K19" s="13">
        <v>0.006</v>
      </c>
      <c r="L19" s="17">
        <f t="shared" si="0"/>
        <v>1</v>
      </c>
    </row>
    <row r="20" spans="1:12" ht="12.75">
      <c r="A20" s="6">
        <v>15</v>
      </c>
      <c r="B20" s="8">
        <v>0.642</v>
      </c>
      <c r="C20" s="7">
        <v>0</v>
      </c>
      <c r="D20" s="9">
        <v>0.12</v>
      </c>
      <c r="E20" s="10">
        <v>0.045</v>
      </c>
      <c r="F20" s="9">
        <v>0.16</v>
      </c>
      <c r="G20" s="7">
        <v>0.02</v>
      </c>
      <c r="H20" s="7">
        <v>0.005</v>
      </c>
      <c r="I20" s="7">
        <v>0.008</v>
      </c>
      <c r="J20" s="7">
        <v>0</v>
      </c>
      <c r="K20" s="7">
        <v>0</v>
      </c>
      <c r="L20" s="11">
        <f t="shared" si="0"/>
        <v>1</v>
      </c>
    </row>
    <row r="21" spans="1:12" ht="12.75">
      <c r="A21" s="12">
        <v>16</v>
      </c>
      <c r="B21" s="14">
        <v>0.652</v>
      </c>
      <c r="C21" s="13">
        <v>0</v>
      </c>
      <c r="D21" s="15">
        <v>0.16</v>
      </c>
      <c r="E21" s="16">
        <v>0.005</v>
      </c>
      <c r="F21" s="15">
        <v>0.16</v>
      </c>
      <c r="G21" s="13">
        <v>0</v>
      </c>
      <c r="H21" s="13">
        <v>0.005</v>
      </c>
      <c r="I21" s="13">
        <v>0.008</v>
      </c>
      <c r="J21" s="13">
        <v>0.01</v>
      </c>
      <c r="K21" s="13">
        <v>0</v>
      </c>
      <c r="L21" s="17">
        <f t="shared" si="0"/>
        <v>1</v>
      </c>
    </row>
    <row r="22" spans="1:12" ht="12.75">
      <c r="A22" s="12">
        <v>17</v>
      </c>
      <c r="B22" s="14">
        <v>0.609</v>
      </c>
      <c r="C22" s="13">
        <v>0</v>
      </c>
      <c r="D22" s="15">
        <v>0.16</v>
      </c>
      <c r="E22" s="16">
        <v>0.045</v>
      </c>
      <c r="F22" s="15">
        <v>0.16</v>
      </c>
      <c r="G22" s="13">
        <v>0.02</v>
      </c>
      <c r="H22" s="13">
        <v>0</v>
      </c>
      <c r="I22" s="13">
        <v>0</v>
      </c>
      <c r="J22" s="13">
        <v>0</v>
      </c>
      <c r="K22" s="13">
        <v>0.006</v>
      </c>
      <c r="L22" s="17">
        <f t="shared" si="0"/>
        <v>1</v>
      </c>
    </row>
    <row r="23" spans="1:12" ht="12.75">
      <c r="A23" s="6">
        <v>18</v>
      </c>
      <c r="B23" s="8">
        <v>0.545</v>
      </c>
      <c r="C23" s="7">
        <v>0</v>
      </c>
      <c r="D23" s="9">
        <v>0.16</v>
      </c>
      <c r="E23" s="10">
        <v>0.045</v>
      </c>
      <c r="F23" s="9">
        <v>0.24</v>
      </c>
      <c r="G23" s="7">
        <v>0</v>
      </c>
      <c r="H23" s="7">
        <v>0</v>
      </c>
      <c r="I23" s="7">
        <v>0</v>
      </c>
      <c r="J23" s="7">
        <v>0.01</v>
      </c>
      <c r="K23" s="7">
        <v>0</v>
      </c>
      <c r="L23" s="11">
        <f t="shared" si="0"/>
        <v>1</v>
      </c>
    </row>
    <row r="24" spans="1:12" ht="12.75">
      <c r="A24" s="12">
        <v>19</v>
      </c>
      <c r="B24" s="14">
        <v>0.595</v>
      </c>
      <c r="C24" s="13">
        <v>0.09</v>
      </c>
      <c r="D24" s="15">
        <v>0.12</v>
      </c>
      <c r="E24" s="16">
        <v>0.005</v>
      </c>
      <c r="F24" s="15">
        <v>0.16</v>
      </c>
      <c r="G24" s="13">
        <v>0.02</v>
      </c>
      <c r="H24" s="13">
        <v>0</v>
      </c>
      <c r="I24" s="13">
        <v>0</v>
      </c>
      <c r="J24" s="13">
        <v>0.01</v>
      </c>
      <c r="K24" s="13">
        <v>0</v>
      </c>
      <c r="L24" s="17">
        <f t="shared" si="0"/>
        <v>1</v>
      </c>
    </row>
    <row r="25" spans="1:12" ht="12.75">
      <c r="A25" s="6">
        <v>20</v>
      </c>
      <c r="B25" s="8">
        <v>0.561</v>
      </c>
      <c r="C25" s="7">
        <v>0.09</v>
      </c>
      <c r="D25" s="9">
        <v>0.12</v>
      </c>
      <c r="E25" s="10">
        <v>0.045</v>
      </c>
      <c r="F25" s="9">
        <v>0.16</v>
      </c>
      <c r="G25" s="7">
        <v>0</v>
      </c>
      <c r="H25" s="7">
        <v>0</v>
      </c>
      <c r="I25" s="7">
        <v>0.008</v>
      </c>
      <c r="J25" s="7">
        <v>0.01</v>
      </c>
      <c r="K25" s="7">
        <v>0.006</v>
      </c>
      <c r="L25" s="11">
        <f t="shared" si="0"/>
        <v>1</v>
      </c>
    </row>
    <row r="26" spans="1:12" ht="12.75">
      <c r="A26" s="12">
        <v>21</v>
      </c>
      <c r="B26" s="14">
        <v>0.5</v>
      </c>
      <c r="C26" s="13">
        <v>0.09</v>
      </c>
      <c r="D26" s="15">
        <v>0.12</v>
      </c>
      <c r="E26" s="16">
        <v>0.045</v>
      </c>
      <c r="F26" s="15">
        <v>0.24</v>
      </c>
      <c r="G26" s="13">
        <v>0</v>
      </c>
      <c r="H26" s="13">
        <v>0.005</v>
      </c>
      <c r="I26" s="13">
        <v>0</v>
      </c>
      <c r="J26" s="13">
        <v>0</v>
      </c>
      <c r="K26" s="13">
        <v>0</v>
      </c>
      <c r="L26" s="17">
        <f t="shared" si="0"/>
        <v>1</v>
      </c>
    </row>
    <row r="27" spans="1:12" ht="12.75">
      <c r="A27" s="12">
        <v>22</v>
      </c>
      <c r="B27" s="14">
        <v>0.574</v>
      </c>
      <c r="C27" s="13">
        <v>0.09</v>
      </c>
      <c r="D27" s="15">
        <v>0.16</v>
      </c>
      <c r="E27" s="16">
        <v>0.005</v>
      </c>
      <c r="F27" s="15">
        <v>0.16</v>
      </c>
      <c r="G27" s="13">
        <v>0</v>
      </c>
      <c r="H27" s="13">
        <v>0.005</v>
      </c>
      <c r="I27" s="13">
        <v>0</v>
      </c>
      <c r="J27" s="13">
        <v>0</v>
      </c>
      <c r="K27" s="13">
        <v>0.006</v>
      </c>
      <c r="L27" s="17">
        <f t="shared" si="0"/>
        <v>1</v>
      </c>
    </row>
    <row r="28" spans="1:12" ht="12.75">
      <c r="A28" s="6">
        <v>23</v>
      </c>
      <c r="B28" s="8">
        <v>0.477</v>
      </c>
      <c r="C28" s="7">
        <v>0.09</v>
      </c>
      <c r="D28" s="9">
        <v>0.16</v>
      </c>
      <c r="E28" s="10">
        <v>0.005</v>
      </c>
      <c r="F28" s="9">
        <v>0.24</v>
      </c>
      <c r="G28" s="7">
        <v>0.02</v>
      </c>
      <c r="H28" s="7">
        <v>0</v>
      </c>
      <c r="I28" s="7">
        <v>0.008</v>
      </c>
      <c r="J28" s="7">
        <v>0</v>
      </c>
      <c r="K28" s="7">
        <v>0</v>
      </c>
      <c r="L28" s="11">
        <f t="shared" si="0"/>
        <v>1</v>
      </c>
    </row>
    <row r="29" spans="1:12" ht="13.5" thickBot="1">
      <c r="A29" s="18">
        <v>24</v>
      </c>
      <c r="B29" s="20">
        <v>0.416</v>
      </c>
      <c r="C29" s="19">
        <v>0.09</v>
      </c>
      <c r="D29" s="21">
        <v>0.16</v>
      </c>
      <c r="E29" s="22">
        <v>0.045</v>
      </c>
      <c r="F29" s="21">
        <v>0.24</v>
      </c>
      <c r="G29" s="19">
        <v>0.02</v>
      </c>
      <c r="H29" s="19">
        <v>0.005</v>
      </c>
      <c r="I29" s="19">
        <v>0.008</v>
      </c>
      <c r="J29" s="19">
        <v>0.01</v>
      </c>
      <c r="K29" s="19">
        <v>0.006</v>
      </c>
      <c r="L29" s="23">
        <f t="shared" si="0"/>
        <v>1</v>
      </c>
    </row>
    <row r="31" spans="1:5" ht="14.25" thickBot="1">
      <c r="A31" s="1" t="s">
        <v>14</v>
      </c>
      <c r="E31" t="s">
        <v>34</v>
      </c>
    </row>
    <row r="32" spans="1:12" ht="26.25" thickBot="1">
      <c r="A32" s="3" t="s">
        <v>2</v>
      </c>
      <c r="B32" s="4" t="s">
        <v>7</v>
      </c>
      <c r="C32" s="4" t="s">
        <v>8</v>
      </c>
      <c r="D32" s="4" t="s">
        <v>9</v>
      </c>
      <c r="E32" s="4" t="s">
        <v>3</v>
      </c>
      <c r="F32" s="4" t="s">
        <v>4</v>
      </c>
      <c r="G32" s="4" t="s">
        <v>10</v>
      </c>
      <c r="H32" s="4" t="s">
        <v>11</v>
      </c>
      <c r="I32" s="4" t="s">
        <v>12</v>
      </c>
      <c r="J32" s="4" t="s">
        <v>13</v>
      </c>
      <c r="K32" s="4" t="s">
        <v>5</v>
      </c>
      <c r="L32" s="5" t="s">
        <v>6</v>
      </c>
    </row>
    <row r="33" spans="1:12" ht="13.5" thickTop="1">
      <c r="A33" s="6">
        <v>1</v>
      </c>
      <c r="B33" s="45">
        <v>0.692</v>
      </c>
      <c r="C33" s="45">
        <v>0</v>
      </c>
      <c r="D33" s="45">
        <v>0.122</v>
      </c>
      <c r="E33" s="45">
        <v>0.0054</v>
      </c>
      <c r="F33" s="45">
        <v>0.157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11">
        <f aca="true" t="shared" si="1" ref="L33:L56">B33+C33+D33+E33+F33+G33+H33+I33+J33+K33</f>
        <v>0.9763999999999999</v>
      </c>
    </row>
    <row r="34" spans="1:12" ht="12.75">
      <c r="A34" s="12">
        <v>2</v>
      </c>
      <c r="B34" s="33">
        <v>0.657</v>
      </c>
      <c r="C34" s="33">
        <v>0</v>
      </c>
      <c r="D34" s="33">
        <v>0.15</v>
      </c>
      <c r="E34" s="33">
        <v>0.0153</v>
      </c>
      <c r="F34" s="33">
        <v>0.158</v>
      </c>
      <c r="G34" s="33">
        <v>0</v>
      </c>
      <c r="H34" s="33">
        <v>0.0052</v>
      </c>
      <c r="I34" s="33">
        <v>0.0059</v>
      </c>
      <c r="J34" s="33">
        <v>0.01</v>
      </c>
      <c r="K34" s="33">
        <v>0.0017</v>
      </c>
      <c r="L34" s="11">
        <f t="shared" si="1"/>
        <v>1.0031</v>
      </c>
    </row>
    <row r="35" spans="1:12" ht="12.75">
      <c r="A35" s="6">
        <v>3</v>
      </c>
      <c r="B35" s="8">
        <v>0.557</v>
      </c>
      <c r="C35" s="8">
        <v>0</v>
      </c>
      <c r="D35" s="8">
        <v>0.112</v>
      </c>
      <c r="E35" s="8">
        <v>0.0503</v>
      </c>
      <c r="F35" s="8">
        <v>0.247</v>
      </c>
      <c r="G35" s="8">
        <v>0.0205</v>
      </c>
      <c r="H35" s="8">
        <v>0</v>
      </c>
      <c r="I35" s="8">
        <v>0.008</v>
      </c>
      <c r="J35" s="8">
        <v>0.01</v>
      </c>
      <c r="K35" s="8">
        <v>0</v>
      </c>
      <c r="L35" s="11">
        <f t="shared" si="1"/>
        <v>1.0048</v>
      </c>
    </row>
    <row r="36" spans="1:12" ht="12.75">
      <c r="A36" s="12">
        <v>4</v>
      </c>
      <c r="B36" s="14">
        <v>0.625</v>
      </c>
      <c r="C36" s="14">
        <v>0</v>
      </c>
      <c r="D36" s="14">
        <v>0.15</v>
      </c>
      <c r="E36" s="14">
        <v>0.0056</v>
      </c>
      <c r="F36" s="14">
        <v>0.17</v>
      </c>
      <c r="G36" s="14">
        <v>0.0205</v>
      </c>
      <c r="H36" s="14">
        <v>0</v>
      </c>
      <c r="I36" s="14">
        <v>0.0081</v>
      </c>
      <c r="J36" s="14">
        <v>0.0101</v>
      </c>
      <c r="K36" s="14">
        <v>0.0052</v>
      </c>
      <c r="L36" s="17">
        <f t="shared" si="1"/>
        <v>0.9945</v>
      </c>
    </row>
    <row r="37" spans="1:12" ht="12.75">
      <c r="A37" s="6">
        <v>5</v>
      </c>
      <c r="B37" s="8">
        <v>0.576</v>
      </c>
      <c r="C37" s="8">
        <v>0</v>
      </c>
      <c r="D37" s="8">
        <v>0.153</v>
      </c>
      <c r="E37" s="8">
        <v>0.0058</v>
      </c>
      <c r="F37" s="8">
        <v>0.254</v>
      </c>
      <c r="G37" s="8">
        <v>0.0204</v>
      </c>
      <c r="H37" s="8">
        <v>0.0056</v>
      </c>
      <c r="I37" s="8">
        <v>0</v>
      </c>
      <c r="J37" s="8">
        <v>0</v>
      </c>
      <c r="K37" s="8">
        <v>0</v>
      </c>
      <c r="L37" s="11">
        <f t="shared" si="1"/>
        <v>1.0148000000000001</v>
      </c>
    </row>
    <row r="38" spans="1:12" ht="12.75">
      <c r="A38" s="12">
        <v>6</v>
      </c>
      <c r="B38" s="14">
        <v>0.529</v>
      </c>
      <c r="C38" s="14">
        <v>0</v>
      </c>
      <c r="D38" s="14">
        <v>0.147</v>
      </c>
      <c r="E38" s="14">
        <v>0.0588</v>
      </c>
      <c r="F38" s="14">
        <v>0.253</v>
      </c>
      <c r="G38" s="14">
        <v>0</v>
      </c>
      <c r="H38" s="14">
        <v>0.0053</v>
      </c>
      <c r="I38" s="14">
        <v>0.0084</v>
      </c>
      <c r="J38" s="14">
        <v>0</v>
      </c>
      <c r="K38" s="14">
        <v>0.0051</v>
      </c>
      <c r="L38" s="17">
        <f t="shared" si="1"/>
        <v>1.0066000000000002</v>
      </c>
    </row>
    <row r="39" spans="1:12" ht="12.75">
      <c r="A39" s="6">
        <v>7</v>
      </c>
      <c r="B39" s="8">
        <v>0.596</v>
      </c>
      <c r="C39" s="8">
        <v>0.0868</v>
      </c>
      <c r="D39" s="8">
        <v>0.112</v>
      </c>
      <c r="E39" s="8">
        <v>0.0053</v>
      </c>
      <c r="F39" s="8">
        <v>0.168</v>
      </c>
      <c r="G39" s="8">
        <v>0.0204</v>
      </c>
      <c r="H39" s="8">
        <v>0.0054</v>
      </c>
      <c r="I39" s="8">
        <v>0.0079</v>
      </c>
      <c r="J39" s="8">
        <v>0</v>
      </c>
      <c r="K39" s="8">
        <v>0.0052</v>
      </c>
      <c r="L39" s="11">
        <f t="shared" si="1"/>
        <v>1.007</v>
      </c>
    </row>
    <row r="40" spans="1:12" ht="12.75">
      <c r="A40" s="12">
        <v>8</v>
      </c>
      <c r="B40" s="14">
        <v>0.53</v>
      </c>
      <c r="C40" s="14">
        <v>0.0849</v>
      </c>
      <c r="D40" s="14">
        <v>0.112</v>
      </c>
      <c r="E40" s="14">
        <v>0.0053</v>
      </c>
      <c r="F40" s="14">
        <v>0.246</v>
      </c>
      <c r="G40" s="14">
        <v>0</v>
      </c>
      <c r="H40" s="14">
        <v>0.005</v>
      </c>
      <c r="I40" s="14">
        <v>0.0084</v>
      </c>
      <c r="J40" s="14">
        <v>0.0098</v>
      </c>
      <c r="K40" s="14">
        <v>0</v>
      </c>
      <c r="L40" s="17">
        <f t="shared" si="1"/>
        <v>1.0013999999999998</v>
      </c>
    </row>
    <row r="41" spans="1:12" ht="12.75">
      <c r="A41" s="6">
        <v>9</v>
      </c>
      <c r="B41" s="44">
        <v>0.498</v>
      </c>
      <c r="C41" s="44">
        <v>0.0863</v>
      </c>
      <c r="D41" s="44">
        <v>0.12</v>
      </c>
      <c r="E41" s="44">
        <v>0.0393</v>
      </c>
      <c r="F41" s="44">
        <v>0.226</v>
      </c>
      <c r="G41" s="44">
        <v>0.0205</v>
      </c>
      <c r="H41" s="44">
        <v>0</v>
      </c>
      <c r="I41" s="44">
        <v>0</v>
      </c>
      <c r="J41" s="44">
        <v>0</v>
      </c>
      <c r="K41" s="44">
        <v>0.0039</v>
      </c>
      <c r="L41" s="17">
        <f t="shared" si="1"/>
        <v>0.994</v>
      </c>
    </row>
    <row r="42" spans="1:12" ht="12.75">
      <c r="A42" s="12">
        <v>10</v>
      </c>
      <c r="B42" s="33">
        <v>0.48</v>
      </c>
      <c r="C42" s="33">
        <v>0.0859</v>
      </c>
      <c r="D42" s="33">
        <v>0.153</v>
      </c>
      <c r="E42" s="33">
        <v>0.0046</v>
      </c>
      <c r="F42" s="33">
        <v>0.222</v>
      </c>
      <c r="G42" s="33">
        <v>0</v>
      </c>
      <c r="H42" s="33">
        <v>0</v>
      </c>
      <c r="I42" s="33">
        <v>0</v>
      </c>
      <c r="J42" s="33">
        <v>0.0094</v>
      </c>
      <c r="K42" s="33">
        <v>0.0031</v>
      </c>
      <c r="L42" s="17">
        <f t="shared" si="1"/>
        <v>0.958</v>
      </c>
    </row>
    <row r="43" spans="1:12" ht="12.75">
      <c r="A43" s="6">
        <v>11</v>
      </c>
      <c r="B43" s="8">
        <v>0.5</v>
      </c>
      <c r="C43" s="8">
        <v>0.0898</v>
      </c>
      <c r="D43" s="8">
        <v>0.15</v>
      </c>
      <c r="E43" s="8">
        <v>0.0468</v>
      </c>
      <c r="F43" s="8">
        <v>0.168</v>
      </c>
      <c r="G43" s="8">
        <v>0.0203</v>
      </c>
      <c r="H43" s="8">
        <v>0.0053</v>
      </c>
      <c r="I43" s="8">
        <v>0</v>
      </c>
      <c r="J43" s="8">
        <v>0.0101</v>
      </c>
      <c r="K43" s="8">
        <v>0</v>
      </c>
      <c r="L43" s="11">
        <f>B43+C43+D43+E43+F43+G43+H43+I43+J43+K43</f>
        <v>0.9903</v>
      </c>
    </row>
    <row r="44" spans="1:12" ht="12.75">
      <c r="A44" s="12">
        <v>12</v>
      </c>
      <c r="B44" s="14">
        <v>0.538</v>
      </c>
      <c r="C44" s="14">
        <v>0.0883</v>
      </c>
      <c r="D44" s="14">
        <v>0.149</v>
      </c>
      <c r="E44" s="14">
        <v>0.0464</v>
      </c>
      <c r="F44" s="14">
        <v>0.168</v>
      </c>
      <c r="G44" s="14">
        <v>0</v>
      </c>
      <c r="H44" s="14">
        <v>0</v>
      </c>
      <c r="I44" s="14">
        <v>0.008</v>
      </c>
      <c r="J44" s="14">
        <v>0</v>
      </c>
      <c r="K44" s="14">
        <v>0</v>
      </c>
      <c r="L44" s="17">
        <f t="shared" si="1"/>
        <v>0.9977000000000001</v>
      </c>
    </row>
    <row r="45" spans="1:12" ht="12.75">
      <c r="A45" s="6">
        <v>13</v>
      </c>
      <c r="B45" s="8">
        <v>0.589</v>
      </c>
      <c r="C45" s="8">
        <v>0</v>
      </c>
      <c r="D45" s="8">
        <v>0.112</v>
      </c>
      <c r="E45" s="8">
        <v>0.0055</v>
      </c>
      <c r="F45" s="8">
        <v>0.25</v>
      </c>
      <c r="G45" s="8">
        <v>0.0201</v>
      </c>
      <c r="H45" s="8">
        <v>0.0054</v>
      </c>
      <c r="I45" s="8">
        <v>0</v>
      </c>
      <c r="J45" s="8">
        <v>0.0099</v>
      </c>
      <c r="K45" s="8">
        <v>0.0052</v>
      </c>
      <c r="L45" s="11">
        <f t="shared" si="1"/>
        <v>0.9970999999999999</v>
      </c>
    </row>
    <row r="46" spans="1:12" ht="12.75">
      <c r="A46" s="12">
        <v>14</v>
      </c>
      <c r="B46" s="14">
        <v>0.617</v>
      </c>
      <c r="C46" s="14">
        <v>0</v>
      </c>
      <c r="D46" s="14">
        <v>0.111</v>
      </c>
      <c r="E46" s="14">
        <v>0.0067</v>
      </c>
      <c r="F46" s="14">
        <v>0.251</v>
      </c>
      <c r="G46" s="14">
        <v>0</v>
      </c>
      <c r="H46" s="14">
        <v>0</v>
      </c>
      <c r="I46" s="14">
        <v>0.0081</v>
      </c>
      <c r="J46" s="14">
        <v>0</v>
      </c>
      <c r="K46" s="14">
        <v>0.0054</v>
      </c>
      <c r="L46" s="17">
        <f t="shared" si="1"/>
        <v>0.9992</v>
      </c>
    </row>
    <row r="47" spans="1:12" ht="12.75">
      <c r="A47" s="6">
        <v>15</v>
      </c>
      <c r="B47" s="44">
        <v>0.632</v>
      </c>
      <c r="C47" s="44">
        <v>0</v>
      </c>
      <c r="D47" s="44">
        <v>0.122</v>
      </c>
      <c r="E47" s="44">
        <v>0.042</v>
      </c>
      <c r="F47" s="44">
        <v>0.16</v>
      </c>
      <c r="G47" s="44">
        <v>0.0213</v>
      </c>
      <c r="H47" s="44">
        <v>0.0051</v>
      </c>
      <c r="I47" s="44">
        <v>0.0081</v>
      </c>
      <c r="J47" s="44">
        <v>0</v>
      </c>
      <c r="K47" s="44">
        <v>0</v>
      </c>
      <c r="L47" s="17">
        <f t="shared" si="1"/>
        <v>0.9905</v>
      </c>
    </row>
    <row r="48" spans="1:12" ht="12.75">
      <c r="A48" s="12">
        <v>16</v>
      </c>
      <c r="B48" s="33">
        <v>0.657</v>
      </c>
      <c r="C48" s="33">
        <v>0</v>
      </c>
      <c r="D48" s="33">
        <v>0.148</v>
      </c>
      <c r="E48" s="33">
        <v>0.0199</v>
      </c>
      <c r="F48" s="33">
        <v>0.149</v>
      </c>
      <c r="G48" s="33">
        <v>0</v>
      </c>
      <c r="H48" s="33">
        <v>0.0051</v>
      </c>
      <c r="I48" s="33">
        <v>0.005</v>
      </c>
      <c r="J48" s="33">
        <v>0.01</v>
      </c>
      <c r="K48" s="33">
        <v>0.0026</v>
      </c>
      <c r="L48" s="17">
        <f t="shared" si="1"/>
        <v>0.9966000000000002</v>
      </c>
    </row>
    <row r="49" spans="1:12" ht="12.75">
      <c r="A49" s="12">
        <v>17</v>
      </c>
      <c r="B49" s="8">
        <v>0.604</v>
      </c>
      <c r="C49" s="8">
        <v>0</v>
      </c>
      <c r="D49" s="8">
        <v>0.148</v>
      </c>
      <c r="E49" s="8">
        <v>0.0455</v>
      </c>
      <c r="F49" s="8">
        <v>0.169</v>
      </c>
      <c r="G49" s="8">
        <v>0.0209</v>
      </c>
      <c r="H49" s="8">
        <v>0</v>
      </c>
      <c r="I49" s="8">
        <v>0</v>
      </c>
      <c r="J49" s="8">
        <v>0</v>
      </c>
      <c r="K49" s="8">
        <v>0.0049</v>
      </c>
      <c r="L49" s="11">
        <f t="shared" si="1"/>
        <v>0.9923000000000001</v>
      </c>
    </row>
    <row r="50" spans="1:12" ht="12.75">
      <c r="A50" s="6">
        <v>18</v>
      </c>
      <c r="B50" s="14">
        <v>0.539</v>
      </c>
      <c r="C50" s="14">
        <v>0</v>
      </c>
      <c r="D50" s="14">
        <v>0.146</v>
      </c>
      <c r="E50" s="14">
        <v>0.0518</v>
      </c>
      <c r="F50" s="14">
        <v>0.246</v>
      </c>
      <c r="G50" s="14">
        <v>0</v>
      </c>
      <c r="H50" s="14">
        <v>0</v>
      </c>
      <c r="I50" s="14">
        <v>0</v>
      </c>
      <c r="J50" s="14">
        <v>0.0098</v>
      </c>
      <c r="K50" s="14">
        <v>0</v>
      </c>
      <c r="L50" s="17">
        <f t="shared" si="1"/>
        <v>0.9926</v>
      </c>
    </row>
    <row r="51" spans="1:12" ht="12.75">
      <c r="A51" s="12">
        <v>19</v>
      </c>
      <c r="B51" s="8">
        <v>0.646</v>
      </c>
      <c r="C51" s="8">
        <v>0.0883</v>
      </c>
      <c r="D51" s="8">
        <v>0.0933</v>
      </c>
      <c r="E51" s="8">
        <v>0.0044</v>
      </c>
      <c r="F51" s="8">
        <v>0.135</v>
      </c>
      <c r="G51" s="8">
        <v>0.0195</v>
      </c>
      <c r="H51" s="8">
        <v>0</v>
      </c>
      <c r="I51" s="8">
        <v>0</v>
      </c>
      <c r="J51" s="8">
        <v>0.008</v>
      </c>
      <c r="K51" s="8">
        <v>0</v>
      </c>
      <c r="L51" s="11">
        <f t="shared" si="1"/>
        <v>0.9945</v>
      </c>
    </row>
    <row r="52" spans="1:12" ht="12.75">
      <c r="A52" s="6">
        <v>20</v>
      </c>
      <c r="B52" s="14">
        <v>0.553</v>
      </c>
      <c r="C52" s="14">
        <v>0.0881</v>
      </c>
      <c r="D52" s="14">
        <v>0.114</v>
      </c>
      <c r="E52" s="14">
        <v>0.0474</v>
      </c>
      <c r="F52" s="14">
        <v>0.173</v>
      </c>
      <c r="G52" s="14">
        <v>0</v>
      </c>
      <c r="H52" s="14">
        <v>0</v>
      </c>
      <c r="I52" s="14">
        <v>0.0082</v>
      </c>
      <c r="J52" s="14">
        <v>0.0105</v>
      </c>
      <c r="K52" s="14">
        <v>0.0047</v>
      </c>
      <c r="L52" s="17">
        <f t="shared" si="1"/>
        <v>0.9989</v>
      </c>
    </row>
    <row r="53" spans="1:12" ht="12.75">
      <c r="A53" s="12">
        <v>21</v>
      </c>
      <c r="B53" s="8">
        <v>0.528</v>
      </c>
      <c r="C53" s="8">
        <v>0.0855</v>
      </c>
      <c r="D53" s="8">
        <v>0.111</v>
      </c>
      <c r="E53" s="8">
        <v>0.0418</v>
      </c>
      <c r="F53" s="8">
        <v>0.227</v>
      </c>
      <c r="G53" s="8">
        <v>0</v>
      </c>
      <c r="H53" s="8">
        <v>0.0049</v>
      </c>
      <c r="I53" s="8">
        <v>0</v>
      </c>
      <c r="J53" s="8">
        <v>0</v>
      </c>
      <c r="K53" s="8">
        <v>0</v>
      </c>
      <c r="L53" s="11">
        <f>B53+C53+D53+E53+F53+G53+H53+I53+J53+K53</f>
        <v>0.9982</v>
      </c>
    </row>
    <row r="54" spans="1:12" ht="12.75">
      <c r="A54" s="12">
        <v>22</v>
      </c>
      <c r="B54" s="14">
        <v>0.571</v>
      </c>
      <c r="C54" s="14">
        <v>0.0891</v>
      </c>
      <c r="D54" s="14">
        <v>0.153</v>
      </c>
      <c r="E54" s="14">
        <v>0.0058</v>
      </c>
      <c r="F54" s="14">
        <v>0.171</v>
      </c>
      <c r="G54" s="14">
        <v>0</v>
      </c>
      <c r="H54" s="14">
        <v>0.0053</v>
      </c>
      <c r="I54" s="14">
        <v>0</v>
      </c>
      <c r="J54" s="14">
        <v>0</v>
      </c>
      <c r="K54" s="14">
        <v>0.0047</v>
      </c>
      <c r="L54" s="17">
        <f t="shared" si="1"/>
        <v>0.9999</v>
      </c>
    </row>
    <row r="55" spans="1:12" ht="12.75">
      <c r="A55" s="6">
        <v>23</v>
      </c>
      <c r="B55" s="44">
        <v>0.474</v>
      </c>
      <c r="C55" s="44">
        <v>0.0889</v>
      </c>
      <c r="D55" s="44">
        <v>0.154</v>
      </c>
      <c r="E55" s="44">
        <v>0.0049</v>
      </c>
      <c r="F55" s="44">
        <v>0.22</v>
      </c>
      <c r="G55" s="44">
        <v>0.0213</v>
      </c>
      <c r="H55" s="44">
        <v>0</v>
      </c>
      <c r="I55" s="44">
        <v>0.0077</v>
      </c>
      <c r="J55" s="44">
        <v>0</v>
      </c>
      <c r="K55" s="44">
        <v>0</v>
      </c>
      <c r="L55" s="17">
        <f t="shared" si="1"/>
        <v>0.9708</v>
      </c>
    </row>
    <row r="56" spans="1:12" ht="13.5" thickBot="1">
      <c r="A56" s="18">
        <v>24</v>
      </c>
      <c r="B56" s="43">
        <v>0.413</v>
      </c>
      <c r="C56" s="43">
        <v>0.0926</v>
      </c>
      <c r="D56" s="43">
        <v>0.16</v>
      </c>
      <c r="E56" s="43">
        <v>0.0438</v>
      </c>
      <c r="F56" s="43">
        <v>0.246</v>
      </c>
      <c r="G56" s="43">
        <v>0.0213</v>
      </c>
      <c r="H56" s="43">
        <v>0.0046</v>
      </c>
      <c r="I56" s="43">
        <v>0.0083</v>
      </c>
      <c r="J56" s="43">
        <v>0.0101</v>
      </c>
      <c r="K56" s="43">
        <v>0.0059</v>
      </c>
      <c r="L56" s="54">
        <f t="shared" si="1"/>
        <v>1.0055999999999998</v>
      </c>
    </row>
    <row r="60" spans="1:4" ht="14.25" thickBot="1">
      <c r="A60" s="27" t="s">
        <v>31</v>
      </c>
      <c r="D60" t="s">
        <v>35</v>
      </c>
    </row>
    <row r="61" spans="1:12" ht="26.25" thickBot="1">
      <c r="A61" s="3" t="s">
        <v>2</v>
      </c>
      <c r="B61" s="4" t="s">
        <v>7</v>
      </c>
      <c r="C61" s="4" t="s">
        <v>8</v>
      </c>
      <c r="D61" s="4" t="s">
        <v>9</v>
      </c>
      <c r="E61" s="4" t="s">
        <v>3</v>
      </c>
      <c r="F61" s="4" t="s">
        <v>4</v>
      </c>
      <c r="G61" s="4" t="s">
        <v>10</v>
      </c>
      <c r="H61" s="4" t="s">
        <v>11</v>
      </c>
      <c r="I61" s="4" t="s">
        <v>12</v>
      </c>
      <c r="J61" s="4" t="s">
        <v>13</v>
      </c>
      <c r="K61" s="4" t="s">
        <v>5</v>
      </c>
      <c r="L61" s="5"/>
    </row>
    <row r="62" spans="1:12" ht="13.5" thickTop="1">
      <c r="A62" s="6">
        <v>1</v>
      </c>
      <c r="B62" s="63">
        <f aca="true" t="shared" si="2" ref="B62:K63">B6-B33</f>
        <v>0.02300000000000002</v>
      </c>
      <c r="C62" s="8">
        <f t="shared" si="2"/>
        <v>0</v>
      </c>
      <c r="D62" s="8">
        <f t="shared" si="2"/>
        <v>-0.0020000000000000018</v>
      </c>
      <c r="E62" s="8">
        <f t="shared" si="2"/>
        <v>-0.0004000000000000002</v>
      </c>
      <c r="F62" s="8">
        <f t="shared" si="2"/>
        <v>0.0030000000000000027</v>
      </c>
      <c r="G62" s="8">
        <f t="shared" si="2"/>
        <v>0</v>
      </c>
      <c r="H62" s="8">
        <f t="shared" si="2"/>
        <v>0</v>
      </c>
      <c r="I62" s="8">
        <f t="shared" si="2"/>
        <v>0</v>
      </c>
      <c r="J62" s="8">
        <f t="shared" si="2"/>
        <v>0</v>
      </c>
      <c r="K62" s="8">
        <f t="shared" si="2"/>
        <v>0</v>
      </c>
      <c r="L62" s="24"/>
    </row>
    <row r="63" spans="1:12" ht="12.75">
      <c r="A63" s="12">
        <v>2</v>
      </c>
      <c r="B63" s="8">
        <f t="shared" si="2"/>
        <v>-0.0030000000000000027</v>
      </c>
      <c r="C63" s="8">
        <f t="shared" si="2"/>
        <v>0</v>
      </c>
      <c r="D63" s="63">
        <f t="shared" si="2"/>
        <v>-0.03</v>
      </c>
      <c r="E63" s="63">
        <f t="shared" si="2"/>
        <v>0.029699999999999997</v>
      </c>
      <c r="F63" s="8">
        <f t="shared" si="2"/>
        <v>0.0020000000000000018</v>
      </c>
      <c r="G63" s="8">
        <f t="shared" si="2"/>
        <v>0</v>
      </c>
      <c r="H63" s="8">
        <f t="shared" si="2"/>
        <v>-0.00019999999999999966</v>
      </c>
      <c r="I63" s="63">
        <f t="shared" si="2"/>
        <v>-0.0059</v>
      </c>
      <c r="J63" s="8">
        <f t="shared" si="2"/>
        <v>0</v>
      </c>
      <c r="K63" s="63">
        <f t="shared" si="2"/>
        <v>0.0043</v>
      </c>
      <c r="L63" s="25"/>
    </row>
    <row r="64" spans="1:12" ht="12.75">
      <c r="A64" s="6">
        <v>3</v>
      </c>
      <c r="B64" s="8">
        <f aca="true" t="shared" si="3" ref="B64:C83">B8-B35</f>
        <v>0</v>
      </c>
      <c r="C64" s="8">
        <f t="shared" si="3"/>
        <v>0</v>
      </c>
      <c r="D64" s="8">
        <f aca="true" t="shared" si="4" ref="D64:K64">D8-D35</f>
        <v>0.007999999999999993</v>
      </c>
      <c r="E64" s="8">
        <f t="shared" si="4"/>
        <v>-0.005299999999999999</v>
      </c>
      <c r="F64" s="8">
        <f t="shared" si="4"/>
        <v>-0.007000000000000006</v>
      </c>
      <c r="G64" s="8">
        <f t="shared" si="4"/>
        <v>-0.0005000000000000004</v>
      </c>
      <c r="H64" s="8">
        <f t="shared" si="4"/>
        <v>0</v>
      </c>
      <c r="I64" s="8">
        <f t="shared" si="4"/>
        <v>0</v>
      </c>
      <c r="J64" s="8">
        <f t="shared" si="4"/>
        <v>0</v>
      </c>
      <c r="K64" s="8">
        <f t="shared" si="4"/>
        <v>0</v>
      </c>
      <c r="L64" s="11"/>
    </row>
    <row r="65" spans="1:12" ht="12.75">
      <c r="A65" s="12">
        <v>4</v>
      </c>
      <c r="B65" s="14">
        <f t="shared" si="3"/>
        <v>0.006000000000000005</v>
      </c>
      <c r="C65" s="14">
        <f t="shared" si="3"/>
        <v>0</v>
      </c>
      <c r="D65" s="64">
        <f aca="true" t="shared" si="5" ref="D65:K65">D9-D36</f>
        <v>0.010000000000000009</v>
      </c>
      <c r="E65" s="14">
        <f t="shared" si="5"/>
        <v>-0.0005999999999999998</v>
      </c>
      <c r="F65" s="64">
        <f t="shared" si="5"/>
        <v>-0.010000000000000009</v>
      </c>
      <c r="G65" s="14">
        <f t="shared" si="5"/>
        <v>-0.0005000000000000004</v>
      </c>
      <c r="H65" s="14">
        <f t="shared" si="5"/>
        <v>0</v>
      </c>
      <c r="I65" s="14">
        <f t="shared" si="5"/>
        <v>-9.99999999999994E-05</v>
      </c>
      <c r="J65" s="14">
        <f t="shared" si="5"/>
        <v>-9.99999999999994E-05</v>
      </c>
      <c r="K65" s="14">
        <f t="shared" si="5"/>
        <v>0.0008000000000000004</v>
      </c>
      <c r="L65" s="17"/>
    </row>
    <row r="66" spans="1:12" ht="12.75">
      <c r="A66" s="6">
        <v>5</v>
      </c>
      <c r="B66" s="28">
        <f t="shared" si="3"/>
        <v>-0.006000000000000005</v>
      </c>
      <c r="C66" s="28">
        <f t="shared" si="3"/>
        <v>0</v>
      </c>
      <c r="D66" s="28">
        <f aca="true" t="shared" si="6" ref="D66:K67">D10-D37</f>
        <v>0.007000000000000006</v>
      </c>
      <c r="E66" s="28">
        <f t="shared" si="6"/>
        <v>-0.0007999999999999995</v>
      </c>
      <c r="F66" s="65">
        <f t="shared" si="6"/>
        <v>-0.014000000000000012</v>
      </c>
      <c r="G66" s="28">
        <f t="shared" si="6"/>
        <v>-0.00040000000000000105</v>
      </c>
      <c r="H66" s="28">
        <f t="shared" si="6"/>
        <v>-0.0005999999999999998</v>
      </c>
      <c r="I66" s="28">
        <f t="shared" si="6"/>
        <v>0</v>
      </c>
      <c r="J66" s="28">
        <f t="shared" si="6"/>
        <v>0</v>
      </c>
      <c r="K66" s="28">
        <f t="shared" si="6"/>
        <v>0</v>
      </c>
      <c r="L66" s="11"/>
    </row>
    <row r="67" spans="1:12" ht="12.75">
      <c r="A67" s="12">
        <v>6</v>
      </c>
      <c r="B67" s="14">
        <f t="shared" si="3"/>
        <v>0.007000000000000006</v>
      </c>
      <c r="C67" s="14">
        <f t="shared" si="3"/>
        <v>0</v>
      </c>
      <c r="D67" s="64">
        <f t="shared" si="6"/>
        <v>0.013000000000000012</v>
      </c>
      <c r="E67" s="64">
        <f t="shared" si="6"/>
        <v>-0.0138</v>
      </c>
      <c r="F67" s="64">
        <f t="shared" si="6"/>
        <v>-0.013000000000000012</v>
      </c>
      <c r="G67" s="14">
        <f t="shared" si="6"/>
        <v>0</v>
      </c>
      <c r="H67" s="14">
        <f t="shared" si="6"/>
        <v>-0.0002999999999999999</v>
      </c>
      <c r="I67" s="14">
        <f t="shared" si="6"/>
        <v>-0.0003999999999999993</v>
      </c>
      <c r="J67" s="14">
        <f t="shared" si="6"/>
        <v>0</v>
      </c>
      <c r="K67" s="14">
        <f t="shared" si="6"/>
        <v>0.0008999999999999998</v>
      </c>
      <c r="L67" s="17"/>
    </row>
    <row r="68" spans="1:12" ht="12.75">
      <c r="A68" s="6">
        <v>7</v>
      </c>
      <c r="B68" s="63">
        <f t="shared" si="3"/>
        <v>-0.010000000000000009</v>
      </c>
      <c r="C68" s="8">
        <f t="shared" si="3"/>
        <v>0.0031999999999999945</v>
      </c>
      <c r="D68" s="8">
        <f aca="true" t="shared" si="7" ref="D68:K68">D12-D39</f>
        <v>0.007999999999999993</v>
      </c>
      <c r="E68" s="8">
        <f t="shared" si="7"/>
        <v>-0.0002999999999999999</v>
      </c>
      <c r="F68" s="8">
        <f t="shared" si="7"/>
        <v>-0.008000000000000007</v>
      </c>
      <c r="G68" s="8">
        <f t="shared" si="7"/>
        <v>-0.00040000000000000105</v>
      </c>
      <c r="H68" s="8">
        <f t="shared" si="7"/>
        <v>-0.0004000000000000002</v>
      </c>
      <c r="I68" s="8">
        <f t="shared" si="7"/>
        <v>9.99999999999994E-05</v>
      </c>
      <c r="J68" s="8">
        <f t="shared" si="7"/>
        <v>0</v>
      </c>
      <c r="K68" s="8">
        <f t="shared" si="7"/>
        <v>0.0008000000000000004</v>
      </c>
      <c r="L68" s="11"/>
    </row>
    <row r="69" spans="1:12" ht="12.75">
      <c r="A69" s="12">
        <v>8</v>
      </c>
      <c r="B69" s="14">
        <f t="shared" si="3"/>
        <v>-0.008000000000000007</v>
      </c>
      <c r="C69" s="14">
        <f t="shared" si="3"/>
        <v>0.005099999999999993</v>
      </c>
      <c r="D69" s="14">
        <f aca="true" t="shared" si="8" ref="D69:K69">D13-D40</f>
        <v>0.007999999999999993</v>
      </c>
      <c r="E69" s="14">
        <f t="shared" si="8"/>
        <v>-0.0002999999999999999</v>
      </c>
      <c r="F69" s="14">
        <f t="shared" si="8"/>
        <v>-0.006000000000000005</v>
      </c>
      <c r="G69" s="14">
        <f t="shared" si="8"/>
        <v>0</v>
      </c>
      <c r="H69" s="14">
        <f t="shared" si="8"/>
        <v>0</v>
      </c>
      <c r="I69" s="14">
        <f t="shared" si="8"/>
        <v>-0.0003999999999999993</v>
      </c>
      <c r="J69" s="14">
        <f t="shared" si="8"/>
        <v>0.00020000000000000052</v>
      </c>
      <c r="K69" s="14">
        <f t="shared" si="8"/>
        <v>0</v>
      </c>
      <c r="L69" s="17"/>
    </row>
    <row r="70" spans="1:12" ht="12.75">
      <c r="A70" s="6">
        <v>9</v>
      </c>
      <c r="B70" s="64">
        <f aca="true" t="shared" si="9" ref="B70:K70">B14-B41</f>
        <v>-0.019000000000000017</v>
      </c>
      <c r="C70" s="14">
        <f t="shared" si="9"/>
        <v>0.003699999999999995</v>
      </c>
      <c r="D70" s="14">
        <f t="shared" si="9"/>
        <v>0</v>
      </c>
      <c r="E70" s="14">
        <f t="shared" si="9"/>
        <v>0.005699999999999997</v>
      </c>
      <c r="F70" s="64">
        <f t="shared" si="9"/>
        <v>0.013999999999999985</v>
      </c>
      <c r="G70" s="14">
        <f t="shared" si="9"/>
        <v>-0.0005000000000000004</v>
      </c>
      <c r="H70" s="14">
        <f t="shared" si="9"/>
        <v>0</v>
      </c>
      <c r="I70" s="14">
        <f t="shared" si="9"/>
        <v>0</v>
      </c>
      <c r="J70" s="14">
        <f t="shared" si="9"/>
        <v>0</v>
      </c>
      <c r="K70" s="64">
        <f t="shared" si="9"/>
        <v>0.0021000000000000003</v>
      </c>
      <c r="L70" s="24"/>
    </row>
    <row r="71" spans="1:12" ht="12.75">
      <c r="A71" s="12">
        <v>10</v>
      </c>
      <c r="B71" s="14">
        <f aca="true" t="shared" si="10" ref="B71:K71">B15-B42</f>
        <v>0.009000000000000008</v>
      </c>
      <c r="C71" s="14">
        <f t="shared" si="10"/>
        <v>0.0040999999999999925</v>
      </c>
      <c r="D71" s="14">
        <f t="shared" si="10"/>
        <v>0.007000000000000006</v>
      </c>
      <c r="E71" s="14">
        <f t="shared" si="10"/>
        <v>0.0004000000000000002</v>
      </c>
      <c r="F71" s="64">
        <f t="shared" si="10"/>
        <v>0.017999999999999988</v>
      </c>
      <c r="G71" s="14">
        <f t="shared" si="10"/>
        <v>0</v>
      </c>
      <c r="H71" s="14">
        <f t="shared" si="10"/>
        <v>0</v>
      </c>
      <c r="I71" s="14">
        <f t="shared" si="10"/>
        <v>0</v>
      </c>
      <c r="J71" s="14">
        <f t="shared" si="10"/>
        <v>0.0005999999999999998</v>
      </c>
      <c r="K71" s="64">
        <f t="shared" si="10"/>
        <v>0.0029000000000000002</v>
      </c>
      <c r="L71" s="25"/>
    </row>
    <row r="72" spans="1:12" ht="12.75">
      <c r="A72" s="6">
        <v>11</v>
      </c>
      <c r="B72" s="63">
        <f t="shared" si="3"/>
        <v>0.010000000000000009</v>
      </c>
      <c r="C72" s="8">
        <f t="shared" si="3"/>
        <v>0.00019999999999999185</v>
      </c>
      <c r="D72" s="63">
        <f aca="true" t="shared" si="11" ref="D72:K72">D16-D43</f>
        <v>0.010000000000000009</v>
      </c>
      <c r="E72" s="8">
        <f t="shared" si="11"/>
        <v>-0.001800000000000003</v>
      </c>
      <c r="F72" s="8">
        <f t="shared" si="11"/>
        <v>-0.008000000000000007</v>
      </c>
      <c r="G72" s="8">
        <f t="shared" si="11"/>
        <v>-0.0002999999999999982</v>
      </c>
      <c r="H72" s="8">
        <f t="shared" si="11"/>
        <v>-0.0002999999999999999</v>
      </c>
      <c r="I72" s="8">
        <f t="shared" si="11"/>
        <v>0</v>
      </c>
      <c r="J72" s="8">
        <f t="shared" si="11"/>
        <v>-9.99999999999994E-05</v>
      </c>
      <c r="K72" s="8">
        <f t="shared" si="11"/>
        <v>0</v>
      </c>
      <c r="L72" s="11"/>
    </row>
    <row r="73" spans="1:12" ht="12.75">
      <c r="A73" s="12">
        <v>12</v>
      </c>
      <c r="B73" s="14">
        <f t="shared" si="3"/>
        <v>-0.0010000000000000009</v>
      </c>
      <c r="C73" s="14">
        <f t="shared" si="3"/>
        <v>0.0016999999999999932</v>
      </c>
      <c r="D73" s="64">
        <f aca="true" t="shared" si="12" ref="D73:K73">D17-D44</f>
        <v>0.01100000000000001</v>
      </c>
      <c r="E73" s="14">
        <f t="shared" si="12"/>
        <v>-0.0013999999999999985</v>
      </c>
      <c r="F73" s="14">
        <f t="shared" si="12"/>
        <v>-0.008000000000000007</v>
      </c>
      <c r="G73" s="14">
        <f t="shared" si="12"/>
        <v>0</v>
      </c>
      <c r="H73" s="14">
        <f t="shared" si="12"/>
        <v>0</v>
      </c>
      <c r="I73" s="14">
        <f t="shared" si="12"/>
        <v>0</v>
      </c>
      <c r="J73" s="14">
        <f t="shared" si="12"/>
        <v>0</v>
      </c>
      <c r="K73" s="14">
        <f t="shared" si="12"/>
        <v>0</v>
      </c>
      <c r="L73" s="17"/>
    </row>
    <row r="74" spans="1:12" ht="12.75">
      <c r="A74" s="6">
        <v>13</v>
      </c>
      <c r="B74" s="8">
        <f t="shared" si="3"/>
        <v>0.0050000000000000044</v>
      </c>
      <c r="C74" s="8">
        <f t="shared" si="3"/>
        <v>0</v>
      </c>
      <c r="D74" s="8">
        <f aca="true" t="shared" si="13" ref="D74:K74">D18-D45</f>
        <v>0.007999999999999993</v>
      </c>
      <c r="E74" s="8">
        <f t="shared" si="13"/>
        <v>-0.0004999999999999996</v>
      </c>
      <c r="F74" s="63">
        <f t="shared" si="13"/>
        <v>-0.010000000000000009</v>
      </c>
      <c r="G74" s="8">
        <f t="shared" si="13"/>
        <v>-9.99999999999994E-05</v>
      </c>
      <c r="H74" s="8">
        <f t="shared" si="13"/>
        <v>-0.0004000000000000002</v>
      </c>
      <c r="I74" s="8">
        <f t="shared" si="13"/>
        <v>0</v>
      </c>
      <c r="J74" s="8">
        <f t="shared" si="13"/>
        <v>9.99999999999994E-05</v>
      </c>
      <c r="K74" s="8">
        <f t="shared" si="13"/>
        <v>0.0008000000000000004</v>
      </c>
      <c r="L74" s="11"/>
    </row>
    <row r="75" spans="1:12" ht="12.75">
      <c r="A75" s="12">
        <v>14</v>
      </c>
      <c r="B75" s="14">
        <f t="shared" si="3"/>
        <v>0.0040000000000000036</v>
      </c>
      <c r="C75" s="14">
        <f t="shared" si="3"/>
        <v>0</v>
      </c>
      <c r="D75" s="14">
        <f aca="true" t="shared" si="14" ref="D75:K77">D19-D46</f>
        <v>0.008999999999999994</v>
      </c>
      <c r="E75" s="14">
        <f t="shared" si="14"/>
        <v>-0.0017000000000000001</v>
      </c>
      <c r="F75" s="64">
        <f t="shared" si="14"/>
        <v>-0.01100000000000001</v>
      </c>
      <c r="G75" s="14">
        <f t="shared" si="14"/>
        <v>0</v>
      </c>
      <c r="H75" s="14">
        <f t="shared" si="14"/>
        <v>0</v>
      </c>
      <c r="I75" s="14">
        <f t="shared" si="14"/>
        <v>-9.99999999999994E-05</v>
      </c>
      <c r="J75" s="14">
        <f t="shared" si="14"/>
        <v>0</v>
      </c>
      <c r="K75" s="14">
        <f t="shared" si="14"/>
        <v>0.0005999999999999998</v>
      </c>
      <c r="L75" s="17"/>
    </row>
    <row r="76" spans="1:12" ht="12.75">
      <c r="A76" s="6">
        <v>15</v>
      </c>
      <c r="B76" s="64">
        <f t="shared" si="3"/>
        <v>0.010000000000000009</v>
      </c>
      <c r="C76" s="14">
        <f t="shared" si="3"/>
        <v>0</v>
      </c>
      <c r="D76" s="14">
        <f t="shared" si="14"/>
        <v>-0.0020000000000000018</v>
      </c>
      <c r="E76" s="14">
        <f t="shared" si="14"/>
        <v>0.0029999999999999957</v>
      </c>
      <c r="F76" s="14">
        <f t="shared" si="14"/>
        <v>0</v>
      </c>
      <c r="G76" s="14">
        <f t="shared" si="14"/>
        <v>-0.001299999999999999</v>
      </c>
      <c r="H76" s="14">
        <f t="shared" si="14"/>
        <v>-0.00010000000000000026</v>
      </c>
      <c r="I76" s="14">
        <f t="shared" si="14"/>
        <v>-9.99999999999994E-05</v>
      </c>
      <c r="J76" s="14">
        <f t="shared" si="14"/>
        <v>0</v>
      </c>
      <c r="K76" s="14">
        <f t="shared" si="14"/>
        <v>0</v>
      </c>
      <c r="L76" s="24"/>
    </row>
    <row r="77" spans="1:12" ht="12.75">
      <c r="A77" s="12">
        <v>16</v>
      </c>
      <c r="B77" s="14">
        <f t="shared" si="3"/>
        <v>-0.0050000000000000044</v>
      </c>
      <c r="C77" s="14">
        <f t="shared" si="3"/>
        <v>0</v>
      </c>
      <c r="D77" s="64">
        <f t="shared" si="14"/>
        <v>0.01200000000000001</v>
      </c>
      <c r="E77" s="64">
        <f t="shared" si="14"/>
        <v>-0.0149</v>
      </c>
      <c r="F77" s="64">
        <f t="shared" si="14"/>
        <v>0.01100000000000001</v>
      </c>
      <c r="G77" s="14">
        <f t="shared" si="14"/>
        <v>0</v>
      </c>
      <c r="H77" s="14">
        <f t="shared" si="14"/>
        <v>-0.00010000000000000026</v>
      </c>
      <c r="I77" s="64">
        <f t="shared" si="14"/>
        <v>0.003</v>
      </c>
      <c r="J77" s="14">
        <f t="shared" si="14"/>
        <v>0</v>
      </c>
      <c r="K77" s="64">
        <f t="shared" si="14"/>
        <v>-0.0026</v>
      </c>
      <c r="L77" s="25"/>
    </row>
    <row r="78" spans="1:12" ht="12.75">
      <c r="A78" s="12">
        <v>17</v>
      </c>
      <c r="B78" s="8">
        <f t="shared" si="3"/>
        <v>0.0050000000000000044</v>
      </c>
      <c r="C78" s="8">
        <f t="shared" si="3"/>
        <v>0</v>
      </c>
      <c r="D78" s="63">
        <f aca="true" t="shared" si="15" ref="D78:K78">D22-D49</f>
        <v>0.01200000000000001</v>
      </c>
      <c r="E78" s="8">
        <f t="shared" si="15"/>
        <v>-0.0005000000000000004</v>
      </c>
      <c r="F78" s="8">
        <f t="shared" si="15"/>
        <v>-0.009000000000000008</v>
      </c>
      <c r="G78" s="8">
        <f t="shared" si="15"/>
        <v>-0.000899999999999998</v>
      </c>
      <c r="H78" s="8">
        <f t="shared" si="15"/>
        <v>0</v>
      </c>
      <c r="I78" s="8">
        <f t="shared" si="15"/>
        <v>0</v>
      </c>
      <c r="J78" s="8">
        <f t="shared" si="15"/>
        <v>0</v>
      </c>
      <c r="K78" s="63">
        <f t="shared" si="15"/>
        <v>0.0011000000000000003</v>
      </c>
      <c r="L78" s="11"/>
    </row>
    <row r="79" spans="1:12" ht="12.75">
      <c r="A79" s="6">
        <v>18</v>
      </c>
      <c r="B79" s="14">
        <f t="shared" si="3"/>
        <v>0.006000000000000005</v>
      </c>
      <c r="C79" s="14">
        <f t="shared" si="3"/>
        <v>0</v>
      </c>
      <c r="D79" s="64">
        <f aca="true" t="shared" si="16" ref="D79:K79">D23-D50</f>
        <v>0.014000000000000012</v>
      </c>
      <c r="E79" s="14">
        <f t="shared" si="16"/>
        <v>-0.0068000000000000005</v>
      </c>
      <c r="F79" s="14">
        <f t="shared" si="16"/>
        <v>-0.006000000000000005</v>
      </c>
      <c r="G79" s="14">
        <f t="shared" si="16"/>
        <v>0</v>
      </c>
      <c r="H79" s="14">
        <f t="shared" si="16"/>
        <v>0</v>
      </c>
      <c r="I79" s="14">
        <f t="shared" si="16"/>
        <v>0</v>
      </c>
      <c r="J79" s="14">
        <f t="shared" si="16"/>
        <v>0.00020000000000000052</v>
      </c>
      <c r="K79" s="14">
        <f t="shared" si="16"/>
        <v>0</v>
      </c>
      <c r="L79" s="17"/>
    </row>
    <row r="80" spans="1:12" ht="12.75">
      <c r="A80" s="12">
        <v>19</v>
      </c>
      <c r="B80" s="63">
        <f aca="true" t="shared" si="17" ref="B80:K80">B24-B51</f>
        <v>-0.051000000000000045</v>
      </c>
      <c r="C80" s="8">
        <f t="shared" si="17"/>
        <v>0.0016999999999999932</v>
      </c>
      <c r="D80" s="63">
        <f t="shared" si="17"/>
        <v>0.0267</v>
      </c>
      <c r="E80" s="8">
        <f t="shared" si="17"/>
        <v>0.0005999999999999998</v>
      </c>
      <c r="F80" s="63">
        <f t="shared" si="17"/>
        <v>0.024999999999999994</v>
      </c>
      <c r="G80" s="8">
        <f t="shared" si="17"/>
        <v>0.0005000000000000004</v>
      </c>
      <c r="H80" s="8">
        <f t="shared" si="17"/>
        <v>0</v>
      </c>
      <c r="I80" s="8">
        <f t="shared" si="17"/>
        <v>0</v>
      </c>
      <c r="J80" s="63">
        <f t="shared" si="17"/>
        <v>0.002</v>
      </c>
      <c r="K80" s="8">
        <f t="shared" si="17"/>
        <v>0</v>
      </c>
      <c r="L80" s="11"/>
    </row>
    <row r="81" spans="1:12" ht="12.75">
      <c r="A81" s="6">
        <v>20</v>
      </c>
      <c r="B81" s="14">
        <f aca="true" t="shared" si="18" ref="B81:K81">B25-B52</f>
        <v>0.008000000000000007</v>
      </c>
      <c r="C81" s="14">
        <f t="shared" si="18"/>
        <v>0.001899999999999999</v>
      </c>
      <c r="D81" s="14">
        <f t="shared" si="18"/>
        <v>0.0059999999999999915</v>
      </c>
      <c r="E81" s="14">
        <f t="shared" si="18"/>
        <v>-0.0023999999999999994</v>
      </c>
      <c r="F81" s="64">
        <f t="shared" si="18"/>
        <v>-0.012999999999999984</v>
      </c>
      <c r="G81" s="14">
        <f t="shared" si="18"/>
        <v>0</v>
      </c>
      <c r="H81" s="14">
        <f t="shared" si="18"/>
        <v>0</v>
      </c>
      <c r="I81" s="14">
        <f t="shared" si="18"/>
        <v>-0.00020000000000000052</v>
      </c>
      <c r="J81" s="14">
        <f t="shared" si="18"/>
        <v>-0.0005000000000000004</v>
      </c>
      <c r="K81" s="64">
        <f t="shared" si="18"/>
        <v>0.0013</v>
      </c>
      <c r="L81" s="17"/>
    </row>
    <row r="82" spans="1:12" ht="12.75">
      <c r="A82" s="12">
        <v>21</v>
      </c>
      <c r="B82" s="63">
        <f t="shared" si="3"/>
        <v>-0.028000000000000025</v>
      </c>
      <c r="C82" s="8">
        <f t="shared" si="3"/>
        <v>0.00449999999999999</v>
      </c>
      <c r="D82" s="8">
        <f aca="true" t="shared" si="19" ref="D82:K82">D26-D53</f>
        <v>0.008999999999999994</v>
      </c>
      <c r="E82" s="8">
        <f t="shared" si="19"/>
        <v>0.0032000000000000015</v>
      </c>
      <c r="F82" s="63">
        <f t="shared" si="19"/>
        <v>0.012999999999999984</v>
      </c>
      <c r="G82" s="8">
        <f t="shared" si="19"/>
        <v>0</v>
      </c>
      <c r="H82" s="8">
        <f t="shared" si="19"/>
        <v>0.00010000000000000026</v>
      </c>
      <c r="I82" s="8">
        <f t="shared" si="19"/>
        <v>0</v>
      </c>
      <c r="J82" s="8">
        <f t="shared" si="19"/>
        <v>0</v>
      </c>
      <c r="K82" s="8">
        <f t="shared" si="19"/>
        <v>0</v>
      </c>
      <c r="L82" s="11"/>
    </row>
    <row r="83" spans="1:12" ht="12.75">
      <c r="A83" s="12">
        <v>22</v>
      </c>
      <c r="B83" s="14">
        <f t="shared" si="3"/>
        <v>0.0030000000000000027</v>
      </c>
      <c r="C83" s="14">
        <f t="shared" si="3"/>
        <v>0.000899999999999998</v>
      </c>
      <c r="D83" s="14">
        <f aca="true" t="shared" si="20" ref="D83:K83">D27-D54</f>
        <v>0.007000000000000006</v>
      </c>
      <c r="E83" s="14">
        <f t="shared" si="20"/>
        <v>-0.0007999999999999995</v>
      </c>
      <c r="F83" s="64">
        <f t="shared" si="20"/>
        <v>-0.01100000000000001</v>
      </c>
      <c r="G83" s="14">
        <f t="shared" si="20"/>
        <v>0</v>
      </c>
      <c r="H83" s="14">
        <f t="shared" si="20"/>
        <v>-0.0002999999999999999</v>
      </c>
      <c r="I83" s="14">
        <f t="shared" si="20"/>
        <v>0</v>
      </c>
      <c r="J83" s="14">
        <f t="shared" si="20"/>
        <v>0</v>
      </c>
      <c r="K83" s="64">
        <f t="shared" si="20"/>
        <v>0.0013</v>
      </c>
      <c r="L83" s="17"/>
    </row>
    <row r="84" spans="1:12" ht="12.75">
      <c r="A84" s="6">
        <v>23</v>
      </c>
      <c r="B84" s="14">
        <f aca="true" t="shared" si="21" ref="B84:K84">B28-B55</f>
        <v>0.0030000000000000027</v>
      </c>
      <c r="C84" s="14">
        <f t="shared" si="21"/>
        <v>0.0010999999999999899</v>
      </c>
      <c r="D84" s="14">
        <f t="shared" si="21"/>
        <v>0.006000000000000005</v>
      </c>
      <c r="E84" s="14">
        <f t="shared" si="21"/>
        <v>0.00010000000000000026</v>
      </c>
      <c r="F84" s="64">
        <f t="shared" si="21"/>
        <v>0.01999999999999999</v>
      </c>
      <c r="G84" s="14">
        <f t="shared" si="21"/>
        <v>-0.001299999999999999</v>
      </c>
      <c r="H84" s="14">
        <f t="shared" si="21"/>
        <v>0</v>
      </c>
      <c r="I84" s="14">
        <f t="shared" si="21"/>
        <v>0.0002999999999999999</v>
      </c>
      <c r="J84" s="14">
        <f t="shared" si="21"/>
        <v>0</v>
      </c>
      <c r="K84" s="14">
        <f t="shared" si="21"/>
        <v>0</v>
      </c>
      <c r="L84" s="24"/>
    </row>
    <row r="85" spans="1:12" ht="13.5" thickBot="1">
      <c r="A85" s="18">
        <v>24</v>
      </c>
      <c r="B85" s="20">
        <f aca="true" t="shared" si="22" ref="B85:K85">B29-B56</f>
        <v>0.0030000000000000027</v>
      </c>
      <c r="C85" s="20">
        <f t="shared" si="22"/>
        <v>-0.002600000000000005</v>
      </c>
      <c r="D85" s="20">
        <f t="shared" si="22"/>
        <v>0</v>
      </c>
      <c r="E85" s="20">
        <f t="shared" si="22"/>
        <v>0.0011999999999999997</v>
      </c>
      <c r="F85" s="20">
        <f t="shared" si="22"/>
        <v>-0.006000000000000005</v>
      </c>
      <c r="G85" s="20">
        <f t="shared" si="22"/>
        <v>-0.001299999999999999</v>
      </c>
      <c r="H85" s="20">
        <f t="shared" si="22"/>
        <v>0.0004000000000000002</v>
      </c>
      <c r="I85" s="20">
        <f t="shared" si="22"/>
        <v>-0.0002999999999999999</v>
      </c>
      <c r="J85" s="20">
        <f t="shared" si="22"/>
        <v>-9.99999999999994E-05</v>
      </c>
      <c r="K85" s="20">
        <f t="shared" si="22"/>
        <v>0.00010000000000000026</v>
      </c>
      <c r="L85" s="26"/>
    </row>
    <row r="87" ht="12.75">
      <c r="A87" t="s">
        <v>53</v>
      </c>
    </row>
    <row r="88" ht="12.75">
      <c r="A88" t="s">
        <v>54</v>
      </c>
    </row>
  </sheetData>
  <printOptions horizontalCentered="1"/>
  <pageMargins left="0.25" right="0.25" top="0.25" bottom="0" header="0.5" footer="0.5"/>
  <pageSetup orientation="portrait" scale="95" r:id="rId1"/>
  <rowBreaks count="1" manualBreakCount="1">
    <brk id="5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88"/>
  <sheetViews>
    <sheetView view="pageBreakPreview" zoomScale="60" workbookViewId="0" topLeftCell="A1">
      <selection activeCell="A1" sqref="A1:IV1"/>
    </sheetView>
  </sheetViews>
  <sheetFormatPr defaultColWidth="9.33203125" defaultRowHeight="12.75"/>
  <cols>
    <col min="1" max="1" width="8.33203125" style="0" customWidth="1"/>
    <col min="2" max="9" width="7.33203125" style="0" customWidth="1"/>
    <col min="10" max="16384" width="9" style="0" customWidth="1"/>
  </cols>
  <sheetData>
    <row r="2" ht="18.75">
      <c r="A2" s="2" t="s">
        <v>15</v>
      </c>
    </row>
    <row r="4" ht="14.25" thickBot="1">
      <c r="A4" s="1" t="s">
        <v>16</v>
      </c>
    </row>
    <row r="5" spans="1:9" ht="26.25" thickBot="1">
      <c r="A5" s="3" t="s">
        <v>2</v>
      </c>
      <c r="B5" s="4" t="s">
        <v>7</v>
      </c>
      <c r="C5" s="4" t="s">
        <v>8</v>
      </c>
      <c r="D5" s="4" t="s">
        <v>9</v>
      </c>
      <c r="E5" s="4" t="s">
        <v>4</v>
      </c>
      <c r="F5" s="4" t="s">
        <v>10</v>
      </c>
      <c r="G5" s="4" t="s">
        <v>11</v>
      </c>
      <c r="H5" s="4" t="s">
        <v>17</v>
      </c>
      <c r="I5" s="5" t="s">
        <v>6</v>
      </c>
    </row>
    <row r="6" spans="1:9" ht="13.5" thickTop="1">
      <c r="A6" s="6">
        <v>1</v>
      </c>
      <c r="B6" s="9">
        <v>0.84</v>
      </c>
      <c r="C6" s="9">
        <v>0.1</v>
      </c>
      <c r="D6" s="9">
        <v>0.02</v>
      </c>
      <c r="E6" s="7">
        <v>0</v>
      </c>
      <c r="F6" s="9">
        <v>0.04</v>
      </c>
      <c r="G6" s="7">
        <v>0</v>
      </c>
      <c r="H6" s="7">
        <v>0</v>
      </c>
      <c r="I6" s="11">
        <f aca="true" t="shared" si="0" ref="I6:I28">B6+C6+D6+E6+F6+G6+H6</f>
        <v>1</v>
      </c>
    </row>
    <row r="7" spans="1:9" ht="12.75">
      <c r="A7" s="12">
        <v>2</v>
      </c>
      <c r="B7" s="15">
        <v>0.8</v>
      </c>
      <c r="C7" s="15">
        <v>0.1</v>
      </c>
      <c r="D7" s="15">
        <v>0.02</v>
      </c>
      <c r="E7" s="13">
        <v>0.02</v>
      </c>
      <c r="F7" s="15">
        <v>0.04</v>
      </c>
      <c r="G7" s="13">
        <v>0</v>
      </c>
      <c r="H7" s="13">
        <v>0.02</v>
      </c>
      <c r="I7" s="17">
        <f t="shared" si="0"/>
        <v>1</v>
      </c>
    </row>
    <row r="8" spans="1:9" ht="12.75">
      <c r="A8" s="6">
        <v>3</v>
      </c>
      <c r="B8" s="9">
        <v>0.75</v>
      </c>
      <c r="C8" s="9">
        <v>0.1</v>
      </c>
      <c r="D8" s="9">
        <v>0.02</v>
      </c>
      <c r="E8" s="7">
        <v>0.02</v>
      </c>
      <c r="F8" s="9">
        <v>0.08</v>
      </c>
      <c r="G8" s="7">
        <v>0.03</v>
      </c>
      <c r="H8" s="7">
        <v>0</v>
      </c>
      <c r="I8" s="11">
        <f t="shared" si="0"/>
        <v>1</v>
      </c>
    </row>
    <row r="9" spans="1:9" ht="12.75">
      <c r="A9" s="12">
        <v>4</v>
      </c>
      <c r="B9" s="15">
        <v>0.76</v>
      </c>
      <c r="C9" s="15">
        <v>0.1</v>
      </c>
      <c r="D9" s="15">
        <v>0.07</v>
      </c>
      <c r="E9" s="13">
        <v>0</v>
      </c>
      <c r="F9" s="15">
        <v>0.04</v>
      </c>
      <c r="G9" s="13">
        <v>0.03</v>
      </c>
      <c r="H9" s="13">
        <v>0</v>
      </c>
      <c r="I9" s="17">
        <f t="shared" si="0"/>
        <v>1</v>
      </c>
    </row>
    <row r="10" spans="1:9" ht="12.75">
      <c r="A10" s="6">
        <v>5</v>
      </c>
      <c r="B10" s="9">
        <v>0.7</v>
      </c>
      <c r="C10" s="9">
        <v>0.1</v>
      </c>
      <c r="D10" s="9">
        <v>0.07</v>
      </c>
      <c r="E10" s="7">
        <v>0</v>
      </c>
      <c r="F10" s="9">
        <v>0.08</v>
      </c>
      <c r="G10" s="7">
        <v>0.03</v>
      </c>
      <c r="H10" s="7">
        <v>0.02</v>
      </c>
      <c r="I10" s="11">
        <f t="shared" si="0"/>
        <v>0.9999999999999999</v>
      </c>
    </row>
    <row r="11" spans="1:9" ht="12.75">
      <c r="A11" s="12">
        <v>6</v>
      </c>
      <c r="B11" s="15">
        <v>0.71</v>
      </c>
      <c r="C11" s="15">
        <v>0.1</v>
      </c>
      <c r="D11" s="15">
        <v>0.07</v>
      </c>
      <c r="E11" s="13">
        <v>0.02</v>
      </c>
      <c r="F11" s="15">
        <v>0.08</v>
      </c>
      <c r="G11" s="13">
        <v>0</v>
      </c>
      <c r="H11" s="13">
        <v>0.02</v>
      </c>
      <c r="I11" s="17">
        <f t="shared" si="0"/>
        <v>0.9999999999999999</v>
      </c>
    </row>
    <row r="12" spans="1:9" ht="12.75">
      <c r="A12" s="6">
        <v>7</v>
      </c>
      <c r="B12" s="9">
        <v>0.74</v>
      </c>
      <c r="C12" s="9">
        <v>0.15</v>
      </c>
      <c r="D12" s="9">
        <v>0.02</v>
      </c>
      <c r="E12" s="7">
        <v>0</v>
      </c>
      <c r="F12" s="9">
        <v>0.04</v>
      </c>
      <c r="G12" s="7">
        <v>0.03</v>
      </c>
      <c r="H12" s="7">
        <v>0.02</v>
      </c>
      <c r="I12" s="11">
        <f t="shared" si="0"/>
        <v>1</v>
      </c>
    </row>
    <row r="13" spans="1:9" ht="12.75">
      <c r="A13" s="12">
        <v>8</v>
      </c>
      <c r="B13" s="15">
        <v>0.73</v>
      </c>
      <c r="C13" s="15">
        <v>0.15</v>
      </c>
      <c r="D13" s="15">
        <v>0.02</v>
      </c>
      <c r="E13" s="13">
        <v>0</v>
      </c>
      <c r="F13" s="15">
        <v>0.08</v>
      </c>
      <c r="G13" s="13">
        <v>0</v>
      </c>
      <c r="H13" s="13">
        <v>0.02</v>
      </c>
      <c r="I13" s="17">
        <f t="shared" si="0"/>
        <v>1</v>
      </c>
    </row>
    <row r="14" spans="1:9" ht="12.75">
      <c r="A14" s="6">
        <v>9</v>
      </c>
      <c r="B14" s="9">
        <v>0.7</v>
      </c>
      <c r="C14" s="9">
        <v>0.15</v>
      </c>
      <c r="D14" s="9">
        <v>0.02</v>
      </c>
      <c r="E14" s="7">
        <v>0.02</v>
      </c>
      <c r="F14" s="9">
        <v>0.08</v>
      </c>
      <c r="G14" s="7">
        <v>0.03</v>
      </c>
      <c r="H14" s="7">
        <v>0</v>
      </c>
      <c r="I14" s="11">
        <f t="shared" si="0"/>
        <v>1</v>
      </c>
    </row>
    <row r="15" spans="1:9" ht="12.75">
      <c r="A15" s="12">
        <v>10</v>
      </c>
      <c r="B15" s="15">
        <v>0.7</v>
      </c>
      <c r="C15" s="15">
        <v>0.15</v>
      </c>
      <c r="D15" s="15">
        <v>0.07</v>
      </c>
      <c r="E15" s="13">
        <v>0</v>
      </c>
      <c r="F15" s="15">
        <v>0.08</v>
      </c>
      <c r="G15" s="13">
        <v>0</v>
      </c>
      <c r="H15" s="13">
        <v>0</v>
      </c>
      <c r="I15" s="17">
        <f t="shared" si="0"/>
        <v>0.9999999999999999</v>
      </c>
    </row>
    <row r="16" spans="1:9" ht="12.75">
      <c r="A16" s="6">
        <v>11</v>
      </c>
      <c r="B16" s="9">
        <v>0.67</v>
      </c>
      <c r="C16" s="9">
        <v>0.15</v>
      </c>
      <c r="D16" s="9">
        <v>0.07</v>
      </c>
      <c r="E16" s="7">
        <v>0.02</v>
      </c>
      <c r="F16" s="9">
        <v>0.04</v>
      </c>
      <c r="G16" s="7">
        <v>0.03</v>
      </c>
      <c r="H16" s="7">
        <v>0.02</v>
      </c>
      <c r="I16" s="11">
        <f>B16+C16+D16+E16+F16+G16+H16</f>
        <v>1.0000000000000002</v>
      </c>
    </row>
    <row r="17" spans="1:9" ht="12.75">
      <c r="A17" s="12">
        <v>12</v>
      </c>
      <c r="B17" s="15">
        <v>0.72</v>
      </c>
      <c r="C17" s="15">
        <v>0.15</v>
      </c>
      <c r="D17" s="15">
        <v>0.07</v>
      </c>
      <c r="E17" s="13">
        <v>0.02</v>
      </c>
      <c r="F17" s="15">
        <v>0.04</v>
      </c>
      <c r="G17" s="13">
        <v>0</v>
      </c>
      <c r="H17" s="13">
        <v>0</v>
      </c>
      <c r="I17" s="17">
        <f t="shared" si="0"/>
        <v>1</v>
      </c>
    </row>
    <row r="18" spans="1:9" ht="12.75">
      <c r="A18" s="6">
        <v>13</v>
      </c>
      <c r="B18" s="9">
        <v>0.75</v>
      </c>
      <c r="C18" s="9">
        <v>0.1</v>
      </c>
      <c r="D18" s="9">
        <v>0.02</v>
      </c>
      <c r="E18" s="7">
        <v>0</v>
      </c>
      <c r="F18" s="9">
        <v>0.08</v>
      </c>
      <c r="G18" s="7">
        <v>0.03</v>
      </c>
      <c r="H18" s="7">
        <v>0.02</v>
      </c>
      <c r="I18" s="11">
        <f t="shared" si="0"/>
        <v>1</v>
      </c>
    </row>
    <row r="19" spans="1:9" ht="12.75">
      <c r="A19" s="12">
        <v>14</v>
      </c>
      <c r="B19" s="15">
        <v>0.8</v>
      </c>
      <c r="C19" s="15">
        <v>0.1</v>
      </c>
      <c r="D19" s="15">
        <v>0.02</v>
      </c>
      <c r="E19" s="13">
        <v>0</v>
      </c>
      <c r="F19" s="15">
        <v>0.08</v>
      </c>
      <c r="G19" s="13">
        <v>0</v>
      </c>
      <c r="H19" s="13">
        <v>0</v>
      </c>
      <c r="I19" s="17">
        <f t="shared" si="0"/>
        <v>1</v>
      </c>
    </row>
    <row r="20" spans="1:9" ht="12.75">
      <c r="A20" s="6">
        <v>15</v>
      </c>
      <c r="B20" s="9">
        <v>0.77</v>
      </c>
      <c r="C20" s="9">
        <v>0.1</v>
      </c>
      <c r="D20" s="9">
        <v>0.02</v>
      </c>
      <c r="E20" s="7">
        <v>0.02</v>
      </c>
      <c r="F20" s="9">
        <v>0.04</v>
      </c>
      <c r="G20" s="7">
        <v>0.03</v>
      </c>
      <c r="H20" s="7">
        <v>0.02</v>
      </c>
      <c r="I20" s="11">
        <f t="shared" si="0"/>
        <v>1</v>
      </c>
    </row>
    <row r="21" spans="1:9" ht="12.75">
      <c r="A21" s="12">
        <v>16</v>
      </c>
      <c r="B21" s="15">
        <v>0.77</v>
      </c>
      <c r="C21" s="15">
        <v>0.1</v>
      </c>
      <c r="D21" s="15">
        <v>0.07</v>
      </c>
      <c r="E21" s="13">
        <v>0</v>
      </c>
      <c r="F21" s="15">
        <v>0.04</v>
      </c>
      <c r="G21" s="13">
        <v>0</v>
      </c>
      <c r="H21" s="13">
        <v>0.02</v>
      </c>
      <c r="I21" s="17">
        <f t="shared" si="0"/>
        <v>1</v>
      </c>
    </row>
    <row r="22" spans="1:9" ht="12.75">
      <c r="A22" s="6">
        <v>17</v>
      </c>
      <c r="B22" s="9">
        <v>0.74</v>
      </c>
      <c r="C22" s="9">
        <v>0.1</v>
      </c>
      <c r="D22" s="9">
        <v>0.07</v>
      </c>
      <c r="E22" s="7">
        <v>0.02</v>
      </c>
      <c r="F22" s="9">
        <v>0.04</v>
      </c>
      <c r="G22" s="7">
        <v>0.03</v>
      </c>
      <c r="H22" s="7">
        <v>0</v>
      </c>
      <c r="I22" s="11">
        <f t="shared" si="0"/>
        <v>1</v>
      </c>
    </row>
    <row r="23" spans="1:9" ht="12.75">
      <c r="A23" s="12">
        <v>18</v>
      </c>
      <c r="B23" s="15">
        <v>0.73</v>
      </c>
      <c r="C23" s="15">
        <v>0.1</v>
      </c>
      <c r="D23" s="15">
        <v>0.07</v>
      </c>
      <c r="E23" s="13">
        <v>0.02</v>
      </c>
      <c r="F23" s="15">
        <v>0.08</v>
      </c>
      <c r="G23" s="13">
        <v>0</v>
      </c>
      <c r="H23" s="13">
        <v>0</v>
      </c>
      <c r="I23" s="17">
        <f t="shared" si="0"/>
        <v>0.9999999999999999</v>
      </c>
    </row>
    <row r="24" spans="1:9" ht="12.75">
      <c r="A24" s="6">
        <v>19</v>
      </c>
      <c r="B24" s="9">
        <v>0.76</v>
      </c>
      <c r="C24" s="9">
        <v>0.15</v>
      </c>
      <c r="D24" s="9">
        <v>0.02</v>
      </c>
      <c r="E24" s="7">
        <v>0</v>
      </c>
      <c r="F24" s="9">
        <v>0.04</v>
      </c>
      <c r="G24" s="7">
        <v>0.03</v>
      </c>
      <c r="H24" s="7">
        <v>0</v>
      </c>
      <c r="I24" s="11">
        <f t="shared" si="0"/>
        <v>1</v>
      </c>
    </row>
    <row r="25" spans="1:9" ht="12.75">
      <c r="A25" s="12">
        <v>20</v>
      </c>
      <c r="B25" s="15">
        <v>0.77</v>
      </c>
      <c r="C25" s="15">
        <v>0.15</v>
      </c>
      <c r="D25" s="15">
        <v>0.02</v>
      </c>
      <c r="E25" s="13">
        <v>0.02</v>
      </c>
      <c r="F25" s="15">
        <v>0.04</v>
      </c>
      <c r="G25" s="13">
        <v>0</v>
      </c>
      <c r="H25" s="13">
        <v>0</v>
      </c>
      <c r="I25" s="17">
        <f t="shared" si="0"/>
        <v>1</v>
      </c>
    </row>
    <row r="26" spans="1:9" ht="12.75">
      <c r="A26" s="6">
        <v>21</v>
      </c>
      <c r="B26" s="9">
        <v>0.71</v>
      </c>
      <c r="C26" s="9">
        <v>0.15</v>
      </c>
      <c r="D26" s="9">
        <v>0.02</v>
      </c>
      <c r="E26" s="7">
        <v>0.02</v>
      </c>
      <c r="F26" s="9">
        <v>0.08</v>
      </c>
      <c r="G26" s="7">
        <v>0</v>
      </c>
      <c r="H26" s="7">
        <v>0.02</v>
      </c>
      <c r="I26" s="11">
        <f t="shared" si="0"/>
        <v>1</v>
      </c>
    </row>
    <row r="27" spans="1:9" ht="12.75">
      <c r="A27" s="12">
        <v>22</v>
      </c>
      <c r="B27" s="15">
        <v>0.72</v>
      </c>
      <c r="C27" s="15">
        <v>0.15</v>
      </c>
      <c r="D27" s="15">
        <v>0.07</v>
      </c>
      <c r="E27" s="13">
        <v>0</v>
      </c>
      <c r="F27" s="15">
        <v>0.04</v>
      </c>
      <c r="G27" s="13">
        <v>0</v>
      </c>
      <c r="H27" s="13">
        <v>0.02</v>
      </c>
      <c r="I27" s="17">
        <f t="shared" si="0"/>
        <v>1</v>
      </c>
    </row>
    <row r="28" spans="1:9" ht="12.75">
      <c r="A28" s="6">
        <v>23</v>
      </c>
      <c r="B28" s="9">
        <v>0.67</v>
      </c>
      <c r="C28" s="9">
        <v>0.15</v>
      </c>
      <c r="D28" s="9">
        <v>0.07</v>
      </c>
      <c r="E28" s="7">
        <v>0</v>
      </c>
      <c r="F28" s="9">
        <v>0.08</v>
      </c>
      <c r="G28" s="7">
        <v>0.03</v>
      </c>
      <c r="H28" s="7">
        <v>0</v>
      </c>
      <c r="I28" s="11">
        <f t="shared" si="0"/>
        <v>1</v>
      </c>
    </row>
    <row r="29" spans="1:9" ht="13.5" thickBot="1">
      <c r="A29" s="18">
        <v>24</v>
      </c>
      <c r="B29" s="21">
        <v>0.63</v>
      </c>
      <c r="C29" s="21">
        <v>0.15</v>
      </c>
      <c r="D29" s="21">
        <v>0.07</v>
      </c>
      <c r="E29" s="19">
        <v>0.02</v>
      </c>
      <c r="F29" s="21">
        <v>0.08</v>
      </c>
      <c r="G29" s="19">
        <v>0.03</v>
      </c>
      <c r="H29" s="19">
        <v>0.02</v>
      </c>
      <c r="I29" s="23">
        <f>B29+C29+D29+E29+F29+G29+H29</f>
        <v>1</v>
      </c>
    </row>
    <row r="31" spans="1:5" ht="14.25" thickBot="1">
      <c r="A31" s="1" t="s">
        <v>14</v>
      </c>
      <c r="E31" t="s">
        <v>34</v>
      </c>
    </row>
    <row r="32" spans="1:9" ht="26.25" thickBot="1">
      <c r="A32" s="3" t="s">
        <v>2</v>
      </c>
      <c r="B32" s="4" t="s">
        <v>7</v>
      </c>
      <c r="C32" s="4" t="s">
        <v>8</v>
      </c>
      <c r="D32" s="4" t="s">
        <v>9</v>
      </c>
      <c r="E32" s="4" t="s">
        <v>4</v>
      </c>
      <c r="F32" s="4" t="s">
        <v>10</v>
      </c>
      <c r="G32" s="4" t="s">
        <v>11</v>
      </c>
      <c r="H32" s="4" t="s">
        <v>17</v>
      </c>
      <c r="I32" s="5" t="s">
        <v>6</v>
      </c>
    </row>
    <row r="33" spans="1:9" ht="13.5" thickTop="1">
      <c r="A33" s="6">
        <v>1</v>
      </c>
      <c r="B33" s="45">
        <v>0.839</v>
      </c>
      <c r="C33" s="45">
        <v>0.099</v>
      </c>
      <c r="D33" s="45">
        <v>0.0221</v>
      </c>
      <c r="E33" s="45">
        <v>0</v>
      </c>
      <c r="F33" s="45">
        <v>0.0374</v>
      </c>
      <c r="G33" s="45">
        <v>0</v>
      </c>
      <c r="H33" s="45">
        <v>0</v>
      </c>
      <c r="I33" s="17">
        <f>B33+C33+D33+E33+F33+G33+H33</f>
        <v>0.9974999999999999</v>
      </c>
    </row>
    <row r="34" spans="1:9" ht="12.75">
      <c r="A34" s="12">
        <v>2</v>
      </c>
      <c r="B34" s="14">
        <v>0.788</v>
      </c>
      <c r="C34" s="14">
        <v>0.103</v>
      </c>
      <c r="D34" s="14">
        <v>0.0218</v>
      </c>
      <c r="E34" s="14">
        <v>0.0191</v>
      </c>
      <c r="F34" s="14">
        <v>0.0385</v>
      </c>
      <c r="G34" s="14">
        <v>0</v>
      </c>
      <c r="H34" s="14">
        <v>0.0195</v>
      </c>
      <c r="I34" s="17">
        <f>B34+C34+D34+E34+F34+G34+H34</f>
        <v>0.9899</v>
      </c>
    </row>
    <row r="35" spans="1:9" ht="12.75">
      <c r="A35" s="6">
        <v>3</v>
      </c>
      <c r="B35" s="8">
        <v>0.746</v>
      </c>
      <c r="C35" s="8">
        <v>0.1</v>
      </c>
      <c r="D35" s="8">
        <v>0.0226</v>
      </c>
      <c r="E35" s="8">
        <v>0.0194</v>
      </c>
      <c r="F35" s="8">
        <v>0.0799</v>
      </c>
      <c r="G35" s="8">
        <v>0.029</v>
      </c>
      <c r="H35" s="8">
        <v>0</v>
      </c>
      <c r="I35" s="11">
        <f>B35+C35+D35+E35+F35+G35+H35</f>
        <v>0.9968999999999999</v>
      </c>
    </row>
    <row r="36" spans="1:9" ht="12.75">
      <c r="A36" s="12">
        <v>4</v>
      </c>
      <c r="B36" s="14">
        <v>0.761</v>
      </c>
      <c r="C36" s="14">
        <v>0.104</v>
      </c>
      <c r="D36" s="14">
        <v>0.0687</v>
      </c>
      <c r="E36" s="14">
        <v>0</v>
      </c>
      <c r="F36" s="14">
        <v>0.0389</v>
      </c>
      <c r="G36" s="14">
        <v>0.03</v>
      </c>
      <c r="H36" s="14">
        <v>0</v>
      </c>
      <c r="I36" s="17">
        <f aca="true" t="shared" si="1" ref="I36:I45">B36+C36+D36+E36+F36+G36+H36</f>
        <v>1.0026</v>
      </c>
    </row>
    <row r="37" spans="1:9" ht="12.75">
      <c r="A37" s="6">
        <v>5</v>
      </c>
      <c r="B37" s="8">
        <v>0.694</v>
      </c>
      <c r="C37" s="8">
        <v>0.102</v>
      </c>
      <c r="D37" s="8">
        <v>0.0714</v>
      </c>
      <c r="E37" s="8">
        <v>0</v>
      </c>
      <c r="F37" s="8">
        <v>0.0864</v>
      </c>
      <c r="G37" s="8">
        <v>0.0321</v>
      </c>
      <c r="H37" s="8">
        <v>0.0205</v>
      </c>
      <c r="I37" s="11">
        <f t="shared" si="1"/>
        <v>1.0064</v>
      </c>
    </row>
    <row r="38" spans="1:9" ht="12.75">
      <c r="A38" s="12">
        <v>6</v>
      </c>
      <c r="B38" s="14">
        <v>0.707</v>
      </c>
      <c r="C38" s="14">
        <v>0.103</v>
      </c>
      <c r="D38" s="14">
        <v>0.0713</v>
      </c>
      <c r="E38" s="14">
        <v>0.0201</v>
      </c>
      <c r="F38" s="14">
        <v>0.0868</v>
      </c>
      <c r="G38" s="14">
        <v>0</v>
      </c>
      <c r="H38" s="14">
        <v>0.0207</v>
      </c>
      <c r="I38" s="17">
        <f t="shared" si="1"/>
        <v>1.0089</v>
      </c>
    </row>
    <row r="39" spans="1:9" ht="12.75">
      <c r="A39" s="6">
        <v>7</v>
      </c>
      <c r="B39" s="8">
        <v>0.737</v>
      </c>
      <c r="C39" s="8">
        <v>0.149</v>
      </c>
      <c r="D39" s="8">
        <v>0.0218</v>
      </c>
      <c r="E39" s="8">
        <v>0</v>
      </c>
      <c r="F39" s="8">
        <v>0.0411</v>
      </c>
      <c r="G39" s="8">
        <v>0.0296</v>
      </c>
      <c r="H39" s="8">
        <v>0.0205</v>
      </c>
      <c r="I39" s="17">
        <f t="shared" si="1"/>
        <v>0.999</v>
      </c>
    </row>
    <row r="40" spans="1:9" ht="12.75">
      <c r="A40" s="12">
        <v>8</v>
      </c>
      <c r="B40" s="14">
        <v>0.733</v>
      </c>
      <c r="C40" s="14">
        <v>0.149</v>
      </c>
      <c r="D40" s="14">
        <v>0.0221</v>
      </c>
      <c r="E40" s="14">
        <v>0</v>
      </c>
      <c r="F40" s="14">
        <v>0.0821</v>
      </c>
      <c r="G40" s="14">
        <v>0</v>
      </c>
      <c r="H40" s="14">
        <v>0.0208</v>
      </c>
      <c r="I40" s="17">
        <f t="shared" si="1"/>
        <v>1.007</v>
      </c>
    </row>
    <row r="41" spans="1:9" ht="12.75">
      <c r="A41" s="6">
        <v>9</v>
      </c>
      <c r="B41" s="8">
        <v>0.713</v>
      </c>
      <c r="C41" s="8">
        <v>0.15</v>
      </c>
      <c r="D41" s="8">
        <v>0.0225</v>
      </c>
      <c r="E41" s="8">
        <v>0.0194</v>
      </c>
      <c r="F41" s="8">
        <v>0.0795</v>
      </c>
      <c r="G41" s="8">
        <v>0.0291</v>
      </c>
      <c r="H41" s="8">
        <v>0</v>
      </c>
      <c r="I41" s="11">
        <f t="shared" si="1"/>
        <v>1.0134999999999998</v>
      </c>
    </row>
    <row r="42" spans="1:9" ht="12.75">
      <c r="A42" s="12">
        <v>10</v>
      </c>
      <c r="B42" s="14">
        <v>0.706</v>
      </c>
      <c r="C42" s="14">
        <v>0.154</v>
      </c>
      <c r="D42" s="14">
        <v>0.0719</v>
      </c>
      <c r="E42" s="14">
        <v>0</v>
      </c>
      <c r="F42" s="14">
        <v>0.0778</v>
      </c>
      <c r="G42" s="14">
        <v>0</v>
      </c>
      <c r="H42" s="14">
        <v>0</v>
      </c>
      <c r="I42" s="17">
        <f t="shared" si="1"/>
        <v>1.0097</v>
      </c>
    </row>
    <row r="43" spans="1:9" ht="12.75">
      <c r="A43" s="6">
        <v>11</v>
      </c>
      <c r="B43" s="44">
        <v>0.674</v>
      </c>
      <c r="C43" s="44">
        <v>0.15</v>
      </c>
      <c r="D43" s="44">
        <v>0.0731</v>
      </c>
      <c r="E43" s="44">
        <v>0.0203</v>
      </c>
      <c r="F43" s="44">
        <v>0.041</v>
      </c>
      <c r="G43" s="44">
        <v>0.0302</v>
      </c>
      <c r="H43" s="44">
        <v>0.0203</v>
      </c>
      <c r="I43" s="17">
        <f t="shared" si="1"/>
        <v>1.0089000000000001</v>
      </c>
    </row>
    <row r="44" spans="1:9" ht="12.75">
      <c r="A44" s="12">
        <v>12</v>
      </c>
      <c r="B44" s="14">
        <v>0.718</v>
      </c>
      <c r="C44" s="14">
        <v>0.151</v>
      </c>
      <c r="D44" s="14">
        <v>0.0717</v>
      </c>
      <c r="E44" s="14">
        <v>0.0201</v>
      </c>
      <c r="F44" s="14">
        <v>0.0436</v>
      </c>
      <c r="G44" s="14">
        <v>0</v>
      </c>
      <c r="H44" s="14">
        <v>0</v>
      </c>
      <c r="I44" s="17">
        <f t="shared" si="1"/>
        <v>1.0044</v>
      </c>
    </row>
    <row r="45" spans="1:9" ht="12.75">
      <c r="A45" s="6">
        <v>13</v>
      </c>
      <c r="B45" s="8">
        <v>0.774</v>
      </c>
      <c r="C45" s="8">
        <v>0.0899</v>
      </c>
      <c r="D45" s="8">
        <v>0.0214</v>
      </c>
      <c r="E45" s="8">
        <v>0</v>
      </c>
      <c r="F45" s="8">
        <v>0.0769</v>
      </c>
      <c r="G45" s="8">
        <v>0.0272</v>
      </c>
      <c r="H45" s="8">
        <v>0.0195</v>
      </c>
      <c r="I45" s="11">
        <f t="shared" si="1"/>
        <v>1.0089</v>
      </c>
    </row>
    <row r="46" spans="1:9" ht="12.75">
      <c r="A46" s="12">
        <v>14</v>
      </c>
      <c r="B46" s="14">
        <v>0.804</v>
      </c>
      <c r="C46" s="14">
        <v>0.102</v>
      </c>
      <c r="D46" s="14">
        <v>0.0208</v>
      </c>
      <c r="E46" s="14">
        <v>0</v>
      </c>
      <c r="F46" s="14">
        <v>0.0784</v>
      </c>
      <c r="G46" s="14">
        <v>0</v>
      </c>
      <c r="H46" s="14">
        <v>0</v>
      </c>
      <c r="I46" s="17">
        <f aca="true" t="shared" si="2" ref="I46:I56">B46+C46+D46+E46+F46+G46+H46</f>
        <v>1.0052</v>
      </c>
    </row>
    <row r="47" spans="1:9" ht="12.75">
      <c r="A47" s="6">
        <v>15</v>
      </c>
      <c r="B47" s="8">
        <v>0.767</v>
      </c>
      <c r="C47" s="8">
        <v>0.105</v>
      </c>
      <c r="D47" s="8">
        <v>0.0213</v>
      </c>
      <c r="E47" s="8">
        <v>0.019</v>
      </c>
      <c r="F47" s="8">
        <v>0.041</v>
      </c>
      <c r="G47" s="8">
        <v>0.03</v>
      </c>
      <c r="H47" s="8">
        <v>0.0196</v>
      </c>
      <c r="I47" s="11">
        <f t="shared" si="2"/>
        <v>1.0029000000000001</v>
      </c>
    </row>
    <row r="48" spans="1:9" ht="12.75">
      <c r="A48" s="12">
        <v>16</v>
      </c>
      <c r="B48" s="14">
        <v>0.785</v>
      </c>
      <c r="C48" s="14">
        <v>0.0986</v>
      </c>
      <c r="D48" s="14">
        <v>0.0689</v>
      </c>
      <c r="E48" s="14">
        <v>0</v>
      </c>
      <c r="F48" s="14">
        <v>0.03</v>
      </c>
      <c r="G48" s="14">
        <v>0</v>
      </c>
      <c r="H48" s="14">
        <v>0.0169</v>
      </c>
      <c r="I48" s="17">
        <f t="shared" si="2"/>
        <v>0.9994000000000001</v>
      </c>
    </row>
    <row r="49" spans="1:9" ht="12.75">
      <c r="A49" s="6">
        <v>17</v>
      </c>
      <c r="B49" s="8">
        <v>0.741</v>
      </c>
      <c r="C49" s="8">
        <v>0.0998</v>
      </c>
      <c r="D49" s="8">
        <v>0.0725</v>
      </c>
      <c r="E49" s="8">
        <v>0.0196</v>
      </c>
      <c r="F49" s="8">
        <v>0.0389</v>
      </c>
      <c r="G49" s="8">
        <v>0.029</v>
      </c>
      <c r="H49" s="8">
        <v>0</v>
      </c>
      <c r="I49" s="17">
        <f t="shared" si="2"/>
        <v>1.0008</v>
      </c>
    </row>
    <row r="50" spans="1:9" ht="12.75">
      <c r="A50" s="12">
        <v>18</v>
      </c>
      <c r="B50" s="14">
        <v>0.725</v>
      </c>
      <c r="C50" s="14">
        <v>0.0998</v>
      </c>
      <c r="D50" s="14">
        <v>0.0722</v>
      </c>
      <c r="E50" s="14">
        <v>0.0205</v>
      </c>
      <c r="F50" s="14">
        <v>0.0831</v>
      </c>
      <c r="G50" s="14">
        <v>0</v>
      </c>
      <c r="H50" s="14">
        <v>0</v>
      </c>
      <c r="I50" s="17">
        <f t="shared" si="2"/>
        <v>1.0006</v>
      </c>
    </row>
    <row r="51" spans="1:9" ht="12.75">
      <c r="A51" s="6">
        <v>19</v>
      </c>
      <c r="B51" s="8">
        <v>0.76</v>
      </c>
      <c r="C51" s="8">
        <v>0.152</v>
      </c>
      <c r="D51" s="8">
        <v>0.0224</v>
      </c>
      <c r="E51" s="8">
        <v>0</v>
      </c>
      <c r="F51" s="8">
        <v>0.0397</v>
      </c>
      <c r="G51" s="8">
        <v>0.0303</v>
      </c>
      <c r="H51" s="8">
        <v>0</v>
      </c>
      <c r="I51" s="11">
        <f t="shared" si="2"/>
        <v>1.0044</v>
      </c>
    </row>
    <row r="52" spans="1:9" ht="12.75">
      <c r="A52" s="12">
        <v>20</v>
      </c>
      <c r="B52" s="14">
        <v>0.765</v>
      </c>
      <c r="C52" s="14">
        <v>0.15</v>
      </c>
      <c r="D52" s="14">
        <v>0.023</v>
      </c>
      <c r="E52" s="14">
        <v>0.0175</v>
      </c>
      <c r="F52" s="14">
        <v>0.0405</v>
      </c>
      <c r="G52" s="14">
        <v>0</v>
      </c>
      <c r="H52" s="14">
        <v>0</v>
      </c>
      <c r="I52" s="17">
        <f t="shared" si="2"/>
        <v>0.996</v>
      </c>
    </row>
    <row r="53" spans="1:9" ht="12.75">
      <c r="A53" s="6">
        <v>21</v>
      </c>
      <c r="B53" s="8">
        <v>0.718</v>
      </c>
      <c r="C53" s="8">
        <v>0.155</v>
      </c>
      <c r="D53" s="8">
        <v>0.0221</v>
      </c>
      <c r="E53" s="8">
        <v>0.0198</v>
      </c>
      <c r="F53" s="8">
        <v>0.0808</v>
      </c>
      <c r="G53" s="8">
        <v>0</v>
      </c>
      <c r="H53" s="8">
        <v>0.0201</v>
      </c>
      <c r="I53" s="11">
        <f t="shared" si="2"/>
        <v>1.0158</v>
      </c>
    </row>
    <row r="54" spans="1:9" ht="12.75">
      <c r="A54" s="12">
        <v>22</v>
      </c>
      <c r="B54" s="14">
        <v>0.72</v>
      </c>
      <c r="C54" s="14">
        <v>0.153</v>
      </c>
      <c r="D54" s="14">
        <v>0.0725</v>
      </c>
      <c r="E54" s="14">
        <v>0</v>
      </c>
      <c r="F54" s="14">
        <v>0.0461</v>
      </c>
      <c r="G54" s="14">
        <v>0</v>
      </c>
      <c r="H54" s="14">
        <v>0.0211</v>
      </c>
      <c r="I54" s="17">
        <f t="shared" si="2"/>
        <v>1.0127</v>
      </c>
    </row>
    <row r="55" spans="1:9" ht="12.75">
      <c r="A55" s="6">
        <v>23</v>
      </c>
      <c r="B55" s="44">
        <v>0.652</v>
      </c>
      <c r="C55" s="44">
        <v>0.149</v>
      </c>
      <c r="D55" s="44">
        <v>0.0712</v>
      </c>
      <c r="E55" s="44">
        <v>0</v>
      </c>
      <c r="F55" s="44">
        <v>0.0827</v>
      </c>
      <c r="G55" s="44">
        <v>0.0289</v>
      </c>
      <c r="H55" s="44">
        <v>0.0198</v>
      </c>
      <c r="I55" s="17">
        <f t="shared" si="2"/>
        <v>1.0036</v>
      </c>
    </row>
    <row r="56" spans="1:9" ht="13.5" thickBot="1">
      <c r="A56" s="18">
        <v>24</v>
      </c>
      <c r="B56" s="43">
        <v>0.619</v>
      </c>
      <c r="C56" s="43">
        <v>0.154</v>
      </c>
      <c r="D56" s="43">
        <v>0.0734</v>
      </c>
      <c r="E56" s="43">
        <v>0.021</v>
      </c>
      <c r="F56" s="43">
        <v>0.0833</v>
      </c>
      <c r="G56" s="43">
        <v>0.0305</v>
      </c>
      <c r="H56" s="43">
        <v>0.0211</v>
      </c>
      <c r="I56" s="46">
        <f t="shared" si="2"/>
        <v>1.0023</v>
      </c>
    </row>
    <row r="60" spans="1:4" ht="14.25" thickBot="1">
      <c r="A60" s="27" t="s">
        <v>31</v>
      </c>
      <c r="D60" t="s">
        <v>36</v>
      </c>
    </row>
    <row r="61" spans="1:9" ht="26.25" thickBot="1">
      <c r="A61" s="3" t="s">
        <v>2</v>
      </c>
      <c r="B61" s="4" t="s">
        <v>7</v>
      </c>
      <c r="C61" s="4" t="s">
        <v>8</v>
      </c>
      <c r="D61" s="4" t="s">
        <v>9</v>
      </c>
      <c r="E61" s="4" t="s">
        <v>4</v>
      </c>
      <c r="F61" s="4" t="s">
        <v>10</v>
      </c>
      <c r="G61" s="4" t="s">
        <v>11</v>
      </c>
      <c r="H61" s="4" t="s">
        <v>17</v>
      </c>
      <c r="I61" s="5"/>
    </row>
    <row r="62" spans="1:9" ht="13.5" thickTop="1">
      <c r="A62" s="6">
        <v>1</v>
      </c>
      <c r="B62" s="14">
        <f aca="true" t="shared" si="3" ref="B62:H64">B6-B33</f>
        <v>0.0010000000000000009</v>
      </c>
      <c r="C62" s="14">
        <f t="shared" si="3"/>
        <v>0.0010000000000000009</v>
      </c>
      <c r="D62" s="14">
        <f t="shared" si="3"/>
        <v>-0.002100000000000001</v>
      </c>
      <c r="E62" s="14">
        <f t="shared" si="3"/>
        <v>0</v>
      </c>
      <c r="F62" s="14">
        <f t="shared" si="3"/>
        <v>0.002599999999999998</v>
      </c>
      <c r="G62" s="14">
        <f t="shared" si="3"/>
        <v>0</v>
      </c>
      <c r="H62" s="14">
        <f t="shared" si="3"/>
        <v>0</v>
      </c>
      <c r="I62" s="11"/>
    </row>
    <row r="63" spans="1:9" ht="12.75">
      <c r="A63" s="12">
        <v>2</v>
      </c>
      <c r="B63" s="64">
        <f t="shared" si="3"/>
        <v>0.01200000000000001</v>
      </c>
      <c r="C63" s="14">
        <f t="shared" si="3"/>
        <v>-0.002999999999999989</v>
      </c>
      <c r="D63" s="14">
        <f t="shared" si="3"/>
        <v>-0.0017999999999999995</v>
      </c>
      <c r="E63" s="14">
        <f t="shared" si="3"/>
        <v>0.0009000000000000015</v>
      </c>
      <c r="F63" s="14">
        <f t="shared" si="3"/>
        <v>0.0015000000000000013</v>
      </c>
      <c r="G63" s="14">
        <f t="shared" si="3"/>
        <v>0</v>
      </c>
      <c r="H63" s="14">
        <f t="shared" si="3"/>
        <v>0.0005000000000000004</v>
      </c>
      <c r="I63" s="17"/>
    </row>
    <row r="64" spans="1:9" ht="12.75">
      <c r="A64" s="6">
        <v>3</v>
      </c>
      <c r="B64" s="8">
        <f t="shared" si="3"/>
        <v>0.0040000000000000036</v>
      </c>
      <c r="C64" s="8">
        <f t="shared" si="3"/>
        <v>0</v>
      </c>
      <c r="D64" s="8">
        <f t="shared" si="3"/>
        <v>-0.002599999999999998</v>
      </c>
      <c r="E64" s="8">
        <f t="shared" si="3"/>
        <v>0.0005999999999999998</v>
      </c>
      <c r="F64" s="8">
        <f t="shared" si="3"/>
        <v>0.00010000000000000286</v>
      </c>
      <c r="G64" s="8">
        <f t="shared" si="3"/>
        <v>0.0009999999999999974</v>
      </c>
      <c r="H64" s="8">
        <f t="shared" si="3"/>
        <v>0</v>
      </c>
      <c r="I64" s="11"/>
    </row>
    <row r="65" spans="1:9" ht="12.75">
      <c r="A65" s="12">
        <v>4</v>
      </c>
      <c r="B65" s="14">
        <f aca="true" t="shared" si="4" ref="B65:C74">B9-B36</f>
        <v>-0.0010000000000000009</v>
      </c>
      <c r="C65" s="14">
        <f t="shared" si="4"/>
        <v>-0.00399999999999999</v>
      </c>
      <c r="D65" s="14">
        <f>D9-D36</f>
        <v>0.0013000000000000095</v>
      </c>
      <c r="E65" s="14">
        <f>E9-E36</f>
        <v>0</v>
      </c>
      <c r="F65" s="14">
        <f>F9-F36</f>
        <v>0.0011000000000000038</v>
      </c>
      <c r="G65" s="14">
        <f>G9-G36</f>
        <v>0</v>
      </c>
      <c r="H65" s="14">
        <f>H9-H36</f>
        <v>0</v>
      </c>
      <c r="I65" s="17"/>
    </row>
    <row r="66" spans="1:9" ht="12.75">
      <c r="A66" s="6">
        <v>5</v>
      </c>
      <c r="B66" s="8">
        <f t="shared" si="4"/>
        <v>0.006000000000000005</v>
      </c>
      <c r="C66" s="8">
        <f t="shared" si="4"/>
        <v>-0.001999999999999988</v>
      </c>
      <c r="D66" s="8">
        <f aca="true" t="shared" si="5" ref="D66:H67">D10-D37</f>
        <v>-0.0013999999999999985</v>
      </c>
      <c r="E66" s="8">
        <f t="shared" si="5"/>
        <v>0</v>
      </c>
      <c r="F66" s="8">
        <f t="shared" si="5"/>
        <v>-0.006400000000000003</v>
      </c>
      <c r="G66" s="8">
        <f t="shared" si="5"/>
        <v>-0.0020999999999999977</v>
      </c>
      <c r="H66" s="8">
        <f t="shared" si="5"/>
        <v>-0.0005000000000000004</v>
      </c>
      <c r="I66" s="11"/>
    </row>
    <row r="67" spans="1:9" ht="12.75">
      <c r="A67" s="12">
        <v>6</v>
      </c>
      <c r="B67" s="14">
        <f t="shared" si="4"/>
        <v>0.0030000000000000027</v>
      </c>
      <c r="C67" s="14">
        <f t="shared" si="4"/>
        <v>-0.002999999999999989</v>
      </c>
      <c r="D67" s="14">
        <f t="shared" si="5"/>
        <v>-0.0012999999999999956</v>
      </c>
      <c r="E67" s="14">
        <f t="shared" si="5"/>
        <v>-9.99999999999994E-05</v>
      </c>
      <c r="F67" s="14">
        <f t="shared" si="5"/>
        <v>-0.0068000000000000005</v>
      </c>
      <c r="G67" s="14">
        <f t="shared" si="5"/>
        <v>0</v>
      </c>
      <c r="H67" s="14">
        <f t="shared" si="5"/>
        <v>-0.0006999999999999992</v>
      </c>
      <c r="I67" s="17"/>
    </row>
    <row r="68" spans="1:9" ht="12.75">
      <c r="A68" s="6">
        <v>7</v>
      </c>
      <c r="B68" s="14">
        <f aca="true" t="shared" si="6" ref="B68:H68">B12-B39</f>
        <v>0.0030000000000000027</v>
      </c>
      <c r="C68" s="14">
        <f t="shared" si="6"/>
        <v>0.0010000000000000009</v>
      </c>
      <c r="D68" s="14">
        <f t="shared" si="6"/>
        <v>-0.0017999999999999995</v>
      </c>
      <c r="E68" s="14">
        <f t="shared" si="6"/>
        <v>0</v>
      </c>
      <c r="F68" s="14">
        <f t="shared" si="6"/>
        <v>-0.0010999999999999968</v>
      </c>
      <c r="G68" s="14">
        <f t="shared" si="6"/>
        <v>0.0003999999999999976</v>
      </c>
      <c r="H68" s="14">
        <f t="shared" si="6"/>
        <v>-0.0005000000000000004</v>
      </c>
      <c r="I68" s="29"/>
    </row>
    <row r="69" spans="1:9" ht="12.75">
      <c r="A69" s="12">
        <v>8</v>
      </c>
      <c r="B69" s="14">
        <f aca="true" t="shared" si="7" ref="B69:H69">B13-B40</f>
        <v>-0.0030000000000000027</v>
      </c>
      <c r="C69" s="14">
        <f t="shared" si="7"/>
        <v>0.0010000000000000009</v>
      </c>
      <c r="D69" s="14">
        <f t="shared" si="7"/>
        <v>-0.002100000000000001</v>
      </c>
      <c r="E69" s="14">
        <f t="shared" si="7"/>
        <v>0</v>
      </c>
      <c r="F69" s="14">
        <f t="shared" si="7"/>
        <v>-0.0021000000000000046</v>
      </c>
      <c r="G69" s="14">
        <f t="shared" si="7"/>
        <v>0</v>
      </c>
      <c r="H69" s="14">
        <f t="shared" si="7"/>
        <v>-0.0007999999999999986</v>
      </c>
      <c r="I69" s="30"/>
    </row>
    <row r="70" spans="1:9" ht="12.75">
      <c r="A70" s="6">
        <v>9</v>
      </c>
      <c r="B70" s="63">
        <f aca="true" t="shared" si="8" ref="B70:H70">B14-B41</f>
        <v>-0.013000000000000012</v>
      </c>
      <c r="C70" s="8">
        <f t="shared" si="8"/>
        <v>0</v>
      </c>
      <c r="D70" s="8">
        <f t="shared" si="8"/>
        <v>-0.0024999999999999988</v>
      </c>
      <c r="E70" s="8">
        <f t="shared" si="8"/>
        <v>0.0005999999999999998</v>
      </c>
      <c r="F70" s="8">
        <f t="shared" si="8"/>
        <v>0.0005000000000000004</v>
      </c>
      <c r="G70" s="8">
        <f t="shared" si="8"/>
        <v>0.000899999999999998</v>
      </c>
      <c r="H70" s="8">
        <f t="shared" si="8"/>
        <v>0</v>
      </c>
      <c r="I70" s="11"/>
    </row>
    <row r="71" spans="1:9" ht="12.75">
      <c r="A71" s="12">
        <v>10</v>
      </c>
      <c r="B71" s="14">
        <f aca="true" t="shared" si="9" ref="B71:H72">B15-B42</f>
        <v>-0.006000000000000005</v>
      </c>
      <c r="C71" s="14">
        <f t="shared" si="9"/>
        <v>-0.0040000000000000036</v>
      </c>
      <c r="D71" s="14">
        <f t="shared" si="9"/>
        <v>-0.001899999999999999</v>
      </c>
      <c r="E71" s="14">
        <f t="shared" si="9"/>
        <v>0</v>
      </c>
      <c r="F71" s="14">
        <f t="shared" si="9"/>
        <v>0.0022000000000000075</v>
      </c>
      <c r="G71" s="14">
        <f t="shared" si="9"/>
        <v>0</v>
      </c>
      <c r="H71" s="14">
        <f t="shared" si="9"/>
        <v>0</v>
      </c>
      <c r="I71" s="17"/>
    </row>
    <row r="72" spans="1:9" ht="12.75">
      <c r="A72" s="6">
        <v>11</v>
      </c>
      <c r="B72" s="14">
        <f t="shared" si="9"/>
        <v>-0.0040000000000000036</v>
      </c>
      <c r="C72" s="14">
        <f t="shared" si="9"/>
        <v>0</v>
      </c>
      <c r="D72" s="14">
        <f t="shared" si="9"/>
        <v>-0.0030999999999999917</v>
      </c>
      <c r="E72" s="14">
        <f t="shared" si="9"/>
        <v>-0.0002999999999999982</v>
      </c>
      <c r="F72" s="14">
        <f t="shared" si="9"/>
        <v>-0.0010000000000000009</v>
      </c>
      <c r="G72" s="14">
        <f t="shared" si="9"/>
        <v>-0.00020000000000000226</v>
      </c>
      <c r="H72" s="14">
        <f t="shared" si="9"/>
        <v>-0.0002999999999999982</v>
      </c>
      <c r="I72" s="24"/>
    </row>
    <row r="73" spans="1:9" ht="12.75">
      <c r="A73" s="12">
        <v>12</v>
      </c>
      <c r="B73" s="14">
        <f t="shared" si="4"/>
        <v>0.0020000000000000018</v>
      </c>
      <c r="C73" s="14">
        <f t="shared" si="4"/>
        <v>-0.0010000000000000009</v>
      </c>
      <c r="D73" s="14">
        <f aca="true" t="shared" si="10" ref="D73:H75">D17-D44</f>
        <v>-0.0016999999999999932</v>
      </c>
      <c r="E73" s="14">
        <f t="shared" si="10"/>
        <v>-9.99999999999994E-05</v>
      </c>
      <c r="F73" s="14">
        <f t="shared" si="10"/>
        <v>-0.003599999999999999</v>
      </c>
      <c r="G73" s="14">
        <f t="shared" si="10"/>
        <v>0</v>
      </c>
      <c r="H73" s="14">
        <f t="shared" si="10"/>
        <v>0</v>
      </c>
      <c r="I73" s="17"/>
    </row>
    <row r="74" spans="1:9" ht="12.75">
      <c r="A74" s="6">
        <v>13</v>
      </c>
      <c r="B74" s="63">
        <f t="shared" si="4"/>
        <v>-0.02400000000000002</v>
      </c>
      <c r="C74" s="8">
        <f t="shared" si="4"/>
        <v>0.010100000000000012</v>
      </c>
      <c r="D74" s="8">
        <f t="shared" si="10"/>
        <v>-0.0013999999999999985</v>
      </c>
      <c r="E74" s="8">
        <f t="shared" si="10"/>
        <v>0</v>
      </c>
      <c r="F74" s="8">
        <f t="shared" si="10"/>
        <v>0.0031000000000000055</v>
      </c>
      <c r="G74" s="8">
        <f t="shared" si="10"/>
        <v>0.0028000000000000004</v>
      </c>
      <c r="H74" s="8">
        <f t="shared" si="10"/>
        <v>0.0005000000000000004</v>
      </c>
      <c r="I74" s="11"/>
    </row>
    <row r="75" spans="1:9" ht="12.75">
      <c r="A75" s="12">
        <v>14</v>
      </c>
      <c r="B75" s="14">
        <f>B19-B46</f>
        <v>-0.0040000000000000036</v>
      </c>
      <c r="C75" s="14">
        <f>C19-C46</f>
        <v>-0.001999999999999988</v>
      </c>
      <c r="D75" s="14">
        <f t="shared" si="10"/>
        <v>-0.0007999999999999986</v>
      </c>
      <c r="E75" s="14">
        <f t="shared" si="10"/>
        <v>0</v>
      </c>
      <c r="F75" s="14">
        <f t="shared" si="10"/>
        <v>0.0016000000000000042</v>
      </c>
      <c r="G75" s="14">
        <f t="shared" si="10"/>
        <v>0</v>
      </c>
      <c r="H75" s="14">
        <f t="shared" si="10"/>
        <v>0</v>
      </c>
      <c r="I75" s="17"/>
    </row>
    <row r="76" spans="1:9" ht="12.75">
      <c r="A76" s="6">
        <v>15</v>
      </c>
      <c r="B76" s="14">
        <f aca="true" t="shared" si="11" ref="B76:H76">B20-B47</f>
        <v>0.0030000000000000027</v>
      </c>
      <c r="C76" s="14">
        <f t="shared" si="11"/>
        <v>-0.0049999999999999906</v>
      </c>
      <c r="D76" s="14">
        <f t="shared" si="11"/>
        <v>-0.001299999999999999</v>
      </c>
      <c r="E76" s="14">
        <f t="shared" si="11"/>
        <v>0.0010000000000000009</v>
      </c>
      <c r="F76" s="14">
        <f t="shared" si="11"/>
        <v>-0.0010000000000000009</v>
      </c>
      <c r="G76" s="14">
        <f t="shared" si="11"/>
        <v>0</v>
      </c>
      <c r="H76" s="14">
        <f t="shared" si="11"/>
        <v>0.00040000000000000105</v>
      </c>
      <c r="I76" s="17"/>
    </row>
    <row r="77" spans="1:9" ht="12.75">
      <c r="A77" s="12">
        <v>16</v>
      </c>
      <c r="B77" s="63">
        <f aca="true" t="shared" si="12" ref="B77:H77">B21-B48</f>
        <v>-0.015000000000000013</v>
      </c>
      <c r="C77" s="8">
        <f t="shared" si="12"/>
        <v>0.0014000000000000123</v>
      </c>
      <c r="D77" s="8">
        <f t="shared" si="12"/>
        <v>0.0011000000000000038</v>
      </c>
      <c r="E77" s="8">
        <f t="shared" si="12"/>
        <v>0</v>
      </c>
      <c r="F77" s="63">
        <f t="shared" si="12"/>
        <v>0.010000000000000002</v>
      </c>
      <c r="G77" s="8">
        <f t="shared" si="12"/>
        <v>0</v>
      </c>
      <c r="H77" s="8">
        <f t="shared" si="12"/>
        <v>0.003100000000000002</v>
      </c>
      <c r="I77" s="11"/>
    </row>
    <row r="78" spans="1:9" ht="12.75">
      <c r="A78" s="6">
        <v>17</v>
      </c>
      <c r="B78" s="8">
        <f aca="true" t="shared" si="13" ref="B78:H78">B22-B49</f>
        <v>-0.0010000000000000009</v>
      </c>
      <c r="C78" s="8">
        <f t="shared" si="13"/>
        <v>0.00020000000000000573</v>
      </c>
      <c r="D78" s="8">
        <f t="shared" si="13"/>
        <v>-0.0024999999999999883</v>
      </c>
      <c r="E78" s="8">
        <f t="shared" si="13"/>
        <v>0.00040000000000000105</v>
      </c>
      <c r="F78" s="8">
        <f t="shared" si="13"/>
        <v>0.0011000000000000038</v>
      </c>
      <c r="G78" s="8">
        <f t="shared" si="13"/>
        <v>0.0009999999999999974</v>
      </c>
      <c r="H78" s="8">
        <f t="shared" si="13"/>
        <v>0</v>
      </c>
      <c r="I78" s="30"/>
    </row>
    <row r="79" spans="1:9" ht="12.75">
      <c r="A79" s="12">
        <v>18</v>
      </c>
      <c r="B79" s="8">
        <f aca="true" t="shared" si="14" ref="B79:H79">B23-B50</f>
        <v>0.0050000000000000044</v>
      </c>
      <c r="C79" s="8">
        <f t="shared" si="14"/>
        <v>0.00020000000000000573</v>
      </c>
      <c r="D79" s="8">
        <f t="shared" si="14"/>
        <v>-0.0021999999999999936</v>
      </c>
      <c r="E79" s="8">
        <f t="shared" si="14"/>
        <v>-0.0005000000000000004</v>
      </c>
      <c r="F79" s="8">
        <f t="shared" si="14"/>
        <v>-0.0030999999999999917</v>
      </c>
      <c r="G79" s="8">
        <f t="shared" si="14"/>
        <v>0</v>
      </c>
      <c r="H79" s="8">
        <f t="shared" si="14"/>
        <v>0</v>
      </c>
      <c r="I79" s="29"/>
    </row>
    <row r="80" spans="1:9" ht="12.75">
      <c r="A80" s="6">
        <v>19</v>
      </c>
      <c r="B80" s="14">
        <f aca="true" t="shared" si="15" ref="B80:H80">B24-B51</f>
        <v>0</v>
      </c>
      <c r="C80" s="14">
        <f t="shared" si="15"/>
        <v>-0.0020000000000000018</v>
      </c>
      <c r="D80" s="14">
        <f t="shared" si="15"/>
        <v>-0.0023999999999999994</v>
      </c>
      <c r="E80" s="14">
        <f t="shared" si="15"/>
        <v>0</v>
      </c>
      <c r="F80" s="14">
        <f t="shared" si="15"/>
        <v>0.00030000000000000165</v>
      </c>
      <c r="G80" s="14">
        <f t="shared" si="15"/>
        <v>-0.00030000000000000165</v>
      </c>
      <c r="H80" s="14">
        <f t="shared" si="15"/>
        <v>0</v>
      </c>
      <c r="I80" s="17"/>
    </row>
    <row r="81" spans="1:9" ht="12.75">
      <c r="A81" s="12">
        <v>20</v>
      </c>
      <c r="B81" s="8">
        <f aca="true" t="shared" si="16" ref="B81:H81">B25-B52</f>
        <v>0.0050000000000000044</v>
      </c>
      <c r="C81" s="8">
        <f t="shared" si="16"/>
        <v>0</v>
      </c>
      <c r="D81" s="8">
        <f t="shared" si="16"/>
        <v>-0.002999999999999999</v>
      </c>
      <c r="E81" s="8">
        <f t="shared" si="16"/>
        <v>0.0024999999999999988</v>
      </c>
      <c r="F81" s="8">
        <f t="shared" si="16"/>
        <v>-0.0005000000000000004</v>
      </c>
      <c r="G81" s="8">
        <f t="shared" si="16"/>
        <v>0</v>
      </c>
      <c r="H81" s="8">
        <f t="shared" si="16"/>
        <v>0</v>
      </c>
      <c r="I81" s="11"/>
    </row>
    <row r="82" spans="1:9" ht="12.75">
      <c r="A82" s="6">
        <v>21</v>
      </c>
      <c r="B82" s="14">
        <f aca="true" t="shared" si="17" ref="B82:H82">B26-B53</f>
        <v>-0.008000000000000007</v>
      </c>
      <c r="C82" s="14">
        <f t="shared" si="17"/>
        <v>-0.0050000000000000044</v>
      </c>
      <c r="D82" s="14">
        <f t="shared" si="17"/>
        <v>-0.002100000000000001</v>
      </c>
      <c r="E82" s="14">
        <f t="shared" si="17"/>
        <v>0.0001999999999999988</v>
      </c>
      <c r="F82" s="14">
        <f t="shared" si="17"/>
        <v>-0.0007999999999999952</v>
      </c>
      <c r="G82" s="14">
        <f t="shared" si="17"/>
        <v>0</v>
      </c>
      <c r="H82" s="14">
        <f t="shared" si="17"/>
        <v>-9.99999999999994E-05</v>
      </c>
      <c r="I82" s="17"/>
    </row>
    <row r="83" spans="1:9" ht="12.75">
      <c r="A83" s="12">
        <v>22</v>
      </c>
      <c r="B83" s="8">
        <f aca="true" t="shared" si="18" ref="B83:H83">B27-B54</f>
        <v>0</v>
      </c>
      <c r="C83" s="8">
        <f t="shared" si="18"/>
        <v>-0.0030000000000000027</v>
      </c>
      <c r="D83" s="8">
        <f t="shared" si="18"/>
        <v>-0.0024999999999999883</v>
      </c>
      <c r="E83" s="8">
        <f t="shared" si="18"/>
        <v>0</v>
      </c>
      <c r="F83" s="8">
        <f t="shared" si="18"/>
        <v>-0.006100000000000001</v>
      </c>
      <c r="G83" s="8">
        <f t="shared" si="18"/>
        <v>0</v>
      </c>
      <c r="H83" s="8">
        <f t="shared" si="18"/>
        <v>-0.0011000000000000003</v>
      </c>
      <c r="I83" s="11"/>
    </row>
    <row r="84" spans="1:9" ht="12.75">
      <c r="A84" s="6">
        <v>23</v>
      </c>
      <c r="B84" s="63">
        <f aca="true" t="shared" si="19" ref="B84:H84">B28-B55</f>
        <v>0.018000000000000016</v>
      </c>
      <c r="C84" s="8">
        <f t="shared" si="19"/>
        <v>0.0010000000000000009</v>
      </c>
      <c r="D84" s="8">
        <f t="shared" si="19"/>
        <v>-0.0011999999999999927</v>
      </c>
      <c r="E84" s="8">
        <f t="shared" si="19"/>
        <v>0</v>
      </c>
      <c r="F84" s="8">
        <f t="shared" si="19"/>
        <v>-0.002699999999999994</v>
      </c>
      <c r="G84" s="8">
        <f t="shared" si="19"/>
        <v>0.0011000000000000003</v>
      </c>
      <c r="H84" s="8">
        <f t="shared" si="19"/>
        <v>-0.0198</v>
      </c>
      <c r="I84" s="25"/>
    </row>
    <row r="85" spans="1:9" ht="13.5" thickBot="1">
      <c r="A85" s="18">
        <v>24</v>
      </c>
      <c r="B85" s="68">
        <f aca="true" t="shared" si="20" ref="B85:H85">B29-B56</f>
        <v>0.01100000000000001</v>
      </c>
      <c r="C85" s="41">
        <f t="shared" si="20"/>
        <v>-0.0040000000000000036</v>
      </c>
      <c r="D85" s="41">
        <f t="shared" si="20"/>
        <v>-0.0034000000000000002</v>
      </c>
      <c r="E85" s="41">
        <f t="shared" si="20"/>
        <v>-0.0010000000000000009</v>
      </c>
      <c r="F85" s="41">
        <f t="shared" si="20"/>
        <v>-0.0032999999999999974</v>
      </c>
      <c r="G85" s="41">
        <f t="shared" si="20"/>
        <v>-0.0005000000000000004</v>
      </c>
      <c r="H85" s="41">
        <f t="shared" si="20"/>
        <v>-0.0011000000000000003</v>
      </c>
      <c r="I85" s="31"/>
    </row>
    <row r="87" ht="12.75">
      <c r="A87" t="s">
        <v>33</v>
      </c>
    </row>
    <row r="88" ht="12.75">
      <c r="A88" t="s">
        <v>32</v>
      </c>
    </row>
  </sheetData>
  <printOptions horizontalCentered="1"/>
  <pageMargins left="0.25" right="0.25" top="0.25" bottom="0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85"/>
  <sheetViews>
    <sheetView view="pageBreakPreview" zoomScale="60" workbookViewId="0" topLeftCell="A1">
      <selection activeCell="A1" sqref="A1:IV1"/>
    </sheetView>
  </sheetViews>
  <sheetFormatPr defaultColWidth="9.33203125" defaultRowHeight="12.75"/>
  <cols>
    <col min="1" max="1" width="8.33203125" style="0" customWidth="1"/>
    <col min="2" max="2" width="7.83203125" style="0" customWidth="1"/>
    <col min="3" max="8" width="7.33203125" style="0" customWidth="1"/>
    <col min="9" max="9" width="8.66015625" style="0" customWidth="1"/>
    <col min="10" max="13" width="7.33203125" style="0" customWidth="1"/>
    <col min="14" max="16384" width="9" style="0" customWidth="1"/>
  </cols>
  <sheetData>
    <row r="2" ht="18.75">
      <c r="A2" s="2" t="s">
        <v>18</v>
      </c>
    </row>
    <row r="4" ht="14.25" thickBot="1">
      <c r="A4" s="1" t="s">
        <v>16</v>
      </c>
    </row>
    <row r="5" spans="1:13" ht="26.25" thickBot="1">
      <c r="A5" s="3" t="s">
        <v>2</v>
      </c>
      <c r="B5" s="4" t="s">
        <v>7</v>
      </c>
      <c r="C5" s="4" t="s">
        <v>9</v>
      </c>
      <c r="D5" s="4" t="s">
        <v>3</v>
      </c>
      <c r="E5" s="4" t="s">
        <v>4</v>
      </c>
      <c r="F5" s="4" t="s">
        <v>19</v>
      </c>
      <c r="G5" s="4" t="s">
        <v>10</v>
      </c>
      <c r="H5" s="4" t="s">
        <v>11</v>
      </c>
      <c r="I5" s="4" t="s">
        <v>12</v>
      </c>
      <c r="J5" s="4" t="s">
        <v>20</v>
      </c>
      <c r="K5" s="4" t="s">
        <v>13</v>
      </c>
      <c r="L5" s="4" t="s">
        <v>21</v>
      </c>
      <c r="M5" s="5" t="s">
        <v>6</v>
      </c>
    </row>
    <row r="6" spans="1:13" ht="13.5" thickTop="1">
      <c r="A6" s="6">
        <v>1</v>
      </c>
      <c r="B6" s="10">
        <v>0.81</v>
      </c>
      <c r="C6" s="9">
        <v>0.01</v>
      </c>
      <c r="D6" s="7">
        <v>0</v>
      </c>
      <c r="E6" s="9">
        <v>0.07</v>
      </c>
      <c r="F6" s="7">
        <v>0</v>
      </c>
      <c r="G6" s="9">
        <v>0.11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11">
        <f aca="true" t="shared" si="0" ref="M6:M28">B6+C6+D6+E6+F6+G6+H6+I6+J6+K6+L6</f>
        <v>1.0000000000000002</v>
      </c>
    </row>
    <row r="7" spans="1:13" ht="12.75">
      <c r="A7" s="12">
        <v>2</v>
      </c>
      <c r="B7" s="16">
        <v>0.729</v>
      </c>
      <c r="C7" s="15">
        <v>0.01</v>
      </c>
      <c r="D7" s="13">
        <v>0</v>
      </c>
      <c r="E7" s="15">
        <v>0.12</v>
      </c>
      <c r="F7" s="13">
        <v>0</v>
      </c>
      <c r="G7" s="15">
        <v>0.11</v>
      </c>
      <c r="H7" s="13">
        <v>0.02</v>
      </c>
      <c r="I7" s="13">
        <v>0</v>
      </c>
      <c r="J7" s="13">
        <v>0.003</v>
      </c>
      <c r="K7" s="13">
        <v>0.005</v>
      </c>
      <c r="L7" s="13">
        <v>0.003</v>
      </c>
      <c r="M7" s="17">
        <f t="shared" si="0"/>
        <v>1</v>
      </c>
    </row>
    <row r="8" spans="1:13" ht="12.75">
      <c r="A8" s="6">
        <v>3</v>
      </c>
      <c r="B8" s="10">
        <v>0.7</v>
      </c>
      <c r="C8" s="9">
        <v>0.01</v>
      </c>
      <c r="D8" s="7">
        <v>0</v>
      </c>
      <c r="E8" s="9">
        <v>0.12</v>
      </c>
      <c r="F8" s="7">
        <v>0.01</v>
      </c>
      <c r="G8" s="9">
        <v>0.15</v>
      </c>
      <c r="H8" s="7">
        <v>0</v>
      </c>
      <c r="I8" s="7">
        <v>0.004</v>
      </c>
      <c r="J8" s="7">
        <v>0.003</v>
      </c>
      <c r="K8" s="7">
        <v>0</v>
      </c>
      <c r="L8" s="7">
        <v>0.003</v>
      </c>
      <c r="M8" s="11">
        <f t="shared" si="0"/>
        <v>1</v>
      </c>
    </row>
    <row r="9" spans="1:13" ht="12.75">
      <c r="A9" s="12">
        <v>4</v>
      </c>
      <c r="B9" s="16">
        <v>0.728</v>
      </c>
      <c r="C9" s="15">
        <v>0.01</v>
      </c>
      <c r="D9" s="13">
        <v>0.03</v>
      </c>
      <c r="E9" s="15">
        <v>0.07</v>
      </c>
      <c r="F9" s="13">
        <v>0</v>
      </c>
      <c r="G9" s="15">
        <v>0.15</v>
      </c>
      <c r="H9" s="13">
        <v>0</v>
      </c>
      <c r="I9" s="13">
        <v>0.004</v>
      </c>
      <c r="J9" s="13">
        <v>0.003</v>
      </c>
      <c r="K9" s="13">
        <v>0.005</v>
      </c>
      <c r="L9" s="13">
        <v>0</v>
      </c>
      <c r="M9" s="17">
        <f t="shared" si="0"/>
        <v>1</v>
      </c>
    </row>
    <row r="10" spans="1:13" ht="12.75">
      <c r="A10" s="6">
        <v>5</v>
      </c>
      <c r="B10" s="10">
        <v>0.707</v>
      </c>
      <c r="C10" s="9">
        <v>0.01</v>
      </c>
      <c r="D10" s="7">
        <v>0.03</v>
      </c>
      <c r="E10" s="9">
        <v>0.07</v>
      </c>
      <c r="F10" s="7">
        <v>0.01</v>
      </c>
      <c r="G10" s="9">
        <v>0.15</v>
      </c>
      <c r="H10" s="7">
        <v>0.02</v>
      </c>
      <c r="I10" s="7">
        <v>0</v>
      </c>
      <c r="J10" s="7">
        <v>0</v>
      </c>
      <c r="K10" s="7">
        <v>0</v>
      </c>
      <c r="L10" s="7">
        <v>0.003</v>
      </c>
      <c r="M10" s="11">
        <f t="shared" si="0"/>
        <v>1</v>
      </c>
    </row>
    <row r="11" spans="1:13" ht="12.75">
      <c r="A11" s="12">
        <v>6</v>
      </c>
      <c r="B11" s="16">
        <v>0.691</v>
      </c>
      <c r="C11" s="15">
        <v>0.01</v>
      </c>
      <c r="D11" s="13">
        <v>0.03</v>
      </c>
      <c r="E11" s="15">
        <v>0.12</v>
      </c>
      <c r="F11" s="13">
        <v>0.01</v>
      </c>
      <c r="G11" s="15">
        <v>0.11</v>
      </c>
      <c r="H11" s="13">
        <v>0.02</v>
      </c>
      <c r="I11" s="13">
        <v>0.004</v>
      </c>
      <c r="J11" s="13">
        <v>0</v>
      </c>
      <c r="K11" s="13">
        <v>0.005</v>
      </c>
      <c r="L11" s="13">
        <v>0</v>
      </c>
      <c r="M11" s="17">
        <f t="shared" si="0"/>
        <v>1</v>
      </c>
    </row>
    <row r="12" spans="1:13" ht="12.75">
      <c r="A12" s="6">
        <v>7</v>
      </c>
      <c r="B12" s="10">
        <v>0.718</v>
      </c>
      <c r="C12" s="9">
        <v>0.03</v>
      </c>
      <c r="D12" s="7">
        <v>0</v>
      </c>
      <c r="E12" s="9">
        <v>0.07</v>
      </c>
      <c r="F12" s="7">
        <v>0</v>
      </c>
      <c r="G12" s="9">
        <v>0.15</v>
      </c>
      <c r="H12" s="7">
        <v>0.02</v>
      </c>
      <c r="I12" s="7">
        <v>0.004</v>
      </c>
      <c r="J12" s="7">
        <v>0</v>
      </c>
      <c r="K12" s="7">
        <v>0.005</v>
      </c>
      <c r="L12" s="7">
        <v>0.003</v>
      </c>
      <c r="M12" s="11">
        <f t="shared" si="0"/>
        <v>1</v>
      </c>
    </row>
    <row r="13" spans="1:13" ht="12.75">
      <c r="A13" s="12">
        <v>8</v>
      </c>
      <c r="B13" s="16">
        <v>0.753</v>
      </c>
      <c r="C13" s="15">
        <v>0.03</v>
      </c>
      <c r="D13" s="13">
        <v>0</v>
      </c>
      <c r="E13" s="15">
        <v>0.07</v>
      </c>
      <c r="F13" s="13">
        <v>0.01</v>
      </c>
      <c r="G13" s="15">
        <v>0.11</v>
      </c>
      <c r="H13" s="13">
        <v>0.02</v>
      </c>
      <c r="I13" s="13">
        <v>0.004</v>
      </c>
      <c r="J13" s="13">
        <v>0.003</v>
      </c>
      <c r="K13" s="13">
        <v>0</v>
      </c>
      <c r="L13" s="13">
        <v>0</v>
      </c>
      <c r="M13" s="17">
        <f t="shared" si="0"/>
        <v>1</v>
      </c>
    </row>
    <row r="14" spans="1:13" ht="12.75">
      <c r="A14" s="6">
        <v>9</v>
      </c>
      <c r="B14" s="10">
        <v>0.685</v>
      </c>
      <c r="C14" s="9">
        <v>0.03</v>
      </c>
      <c r="D14" s="7">
        <v>0</v>
      </c>
      <c r="E14" s="9">
        <v>0.12</v>
      </c>
      <c r="F14" s="7">
        <v>0.01</v>
      </c>
      <c r="G14" s="9">
        <v>0.15</v>
      </c>
      <c r="H14" s="7">
        <v>0</v>
      </c>
      <c r="I14" s="7">
        <v>0</v>
      </c>
      <c r="J14" s="7">
        <v>0</v>
      </c>
      <c r="K14" s="7">
        <v>0.005</v>
      </c>
      <c r="L14" s="7">
        <v>0</v>
      </c>
      <c r="M14" s="11">
        <f t="shared" si="0"/>
        <v>1</v>
      </c>
    </row>
    <row r="15" spans="1:13" ht="12.75">
      <c r="A15" s="12">
        <v>10</v>
      </c>
      <c r="B15" s="16">
        <v>0.739</v>
      </c>
      <c r="C15" s="15">
        <v>0.03</v>
      </c>
      <c r="D15" s="13">
        <v>0.03</v>
      </c>
      <c r="E15" s="15">
        <v>0.07</v>
      </c>
      <c r="F15" s="13">
        <v>0.01</v>
      </c>
      <c r="G15" s="15">
        <v>0.11</v>
      </c>
      <c r="H15" s="13">
        <v>0</v>
      </c>
      <c r="I15" s="13">
        <v>0</v>
      </c>
      <c r="J15" s="13">
        <v>0.003</v>
      </c>
      <c r="K15" s="13">
        <v>0.005</v>
      </c>
      <c r="L15" s="13">
        <v>0.003</v>
      </c>
      <c r="M15" s="17">
        <f t="shared" si="0"/>
        <v>1</v>
      </c>
    </row>
    <row r="16" spans="1:13" ht="12.75">
      <c r="A16" s="6">
        <v>11</v>
      </c>
      <c r="B16" s="10">
        <v>0.647</v>
      </c>
      <c r="C16" s="9">
        <v>0.03</v>
      </c>
      <c r="D16" s="7">
        <v>0.03</v>
      </c>
      <c r="E16" s="9">
        <v>0.12</v>
      </c>
      <c r="F16" s="7">
        <v>0</v>
      </c>
      <c r="G16" s="9">
        <v>0.15</v>
      </c>
      <c r="H16" s="7">
        <v>0.02</v>
      </c>
      <c r="I16" s="7">
        <v>0</v>
      </c>
      <c r="J16" s="7">
        <v>0.003</v>
      </c>
      <c r="K16" s="7">
        <v>0</v>
      </c>
      <c r="L16" s="7">
        <v>0</v>
      </c>
      <c r="M16" s="11">
        <f>B16+C16+D16+E16+F16+G16+H16+I16+J16+K16+L16</f>
        <v>1</v>
      </c>
    </row>
    <row r="17" spans="1:13" ht="12.75">
      <c r="A17" s="12">
        <v>12</v>
      </c>
      <c r="B17" s="16">
        <v>0.703</v>
      </c>
      <c r="C17" s="15">
        <v>0.03</v>
      </c>
      <c r="D17" s="13">
        <v>0.03</v>
      </c>
      <c r="E17" s="15">
        <v>0.12</v>
      </c>
      <c r="F17" s="13">
        <v>0</v>
      </c>
      <c r="G17" s="15">
        <v>0.11</v>
      </c>
      <c r="H17" s="13">
        <v>0</v>
      </c>
      <c r="I17" s="13">
        <v>0.004</v>
      </c>
      <c r="J17" s="13">
        <v>0</v>
      </c>
      <c r="K17" s="13">
        <v>0</v>
      </c>
      <c r="L17" s="13">
        <v>0.003</v>
      </c>
      <c r="M17" s="17">
        <f t="shared" si="0"/>
        <v>1</v>
      </c>
    </row>
    <row r="18" spans="1:13" ht="12.75">
      <c r="A18" s="6">
        <v>13</v>
      </c>
      <c r="B18" s="10">
        <v>0.732</v>
      </c>
      <c r="C18" s="9">
        <v>0.01</v>
      </c>
      <c r="D18" s="7">
        <v>0</v>
      </c>
      <c r="E18" s="9">
        <v>0.07</v>
      </c>
      <c r="F18" s="7">
        <v>0.01</v>
      </c>
      <c r="G18" s="9">
        <v>0.15</v>
      </c>
      <c r="H18" s="7">
        <v>0.02</v>
      </c>
      <c r="I18" s="7">
        <v>0</v>
      </c>
      <c r="J18" s="7">
        <v>0.003</v>
      </c>
      <c r="K18" s="7">
        <v>0.005</v>
      </c>
      <c r="L18" s="7">
        <v>0</v>
      </c>
      <c r="M18" s="11">
        <f t="shared" si="0"/>
        <v>1</v>
      </c>
    </row>
    <row r="19" spans="1:13" ht="12.75">
      <c r="A19" s="12">
        <v>14</v>
      </c>
      <c r="B19" s="16">
        <v>0.788</v>
      </c>
      <c r="C19" s="15">
        <v>0.01</v>
      </c>
      <c r="D19" s="13">
        <v>0</v>
      </c>
      <c r="E19" s="15">
        <v>0.07</v>
      </c>
      <c r="F19" s="13">
        <v>0.01</v>
      </c>
      <c r="G19" s="15">
        <v>0.11</v>
      </c>
      <c r="H19" s="13">
        <v>0</v>
      </c>
      <c r="I19" s="13">
        <v>0.004</v>
      </c>
      <c r="J19" s="13">
        <v>0</v>
      </c>
      <c r="K19" s="13">
        <v>0.005</v>
      </c>
      <c r="L19" s="13">
        <v>0.003</v>
      </c>
      <c r="M19" s="17">
        <f t="shared" si="0"/>
        <v>1</v>
      </c>
    </row>
    <row r="20" spans="1:13" ht="12.75">
      <c r="A20" s="6">
        <v>15</v>
      </c>
      <c r="B20" s="10">
        <v>0.696</v>
      </c>
      <c r="C20" s="9">
        <v>0.01</v>
      </c>
      <c r="D20" s="7">
        <v>0</v>
      </c>
      <c r="E20" s="9">
        <v>0.12</v>
      </c>
      <c r="F20" s="7">
        <v>0</v>
      </c>
      <c r="G20" s="9">
        <v>0.15</v>
      </c>
      <c r="H20" s="7">
        <v>0.02</v>
      </c>
      <c r="I20" s="7">
        <v>0.004</v>
      </c>
      <c r="J20" s="7">
        <v>0</v>
      </c>
      <c r="K20" s="7">
        <v>0</v>
      </c>
      <c r="L20" s="7">
        <v>0</v>
      </c>
      <c r="M20" s="11">
        <f t="shared" si="0"/>
        <v>1</v>
      </c>
    </row>
    <row r="21" spans="1:13" ht="12.75">
      <c r="A21" s="12">
        <v>16</v>
      </c>
      <c r="B21" s="16">
        <v>0.75</v>
      </c>
      <c r="C21" s="15">
        <v>0.01</v>
      </c>
      <c r="D21" s="13">
        <v>0.03</v>
      </c>
      <c r="E21" s="15">
        <v>0.07</v>
      </c>
      <c r="F21" s="13">
        <v>0</v>
      </c>
      <c r="G21" s="15">
        <v>0.11</v>
      </c>
      <c r="H21" s="13">
        <v>0.02</v>
      </c>
      <c r="I21" s="13">
        <v>0.004</v>
      </c>
      <c r="J21" s="13">
        <v>0.003</v>
      </c>
      <c r="K21" s="13">
        <v>0</v>
      </c>
      <c r="L21" s="13">
        <v>0.003</v>
      </c>
      <c r="M21" s="17">
        <f t="shared" si="0"/>
        <v>1</v>
      </c>
    </row>
    <row r="22" spans="1:13" ht="12.75">
      <c r="A22" s="6">
        <v>17</v>
      </c>
      <c r="B22" s="10">
        <v>0.682</v>
      </c>
      <c r="C22" s="9">
        <v>0.01</v>
      </c>
      <c r="D22" s="7">
        <v>0.03</v>
      </c>
      <c r="E22" s="9">
        <v>0.12</v>
      </c>
      <c r="F22" s="7">
        <v>0</v>
      </c>
      <c r="G22" s="9">
        <v>0.15</v>
      </c>
      <c r="H22" s="7">
        <v>0</v>
      </c>
      <c r="I22" s="7">
        <v>0</v>
      </c>
      <c r="J22" s="7">
        <v>0</v>
      </c>
      <c r="K22" s="7">
        <v>0.005</v>
      </c>
      <c r="L22" s="7">
        <v>0.003</v>
      </c>
      <c r="M22" s="11">
        <f t="shared" si="0"/>
        <v>1</v>
      </c>
    </row>
    <row r="23" spans="1:13" ht="12.75">
      <c r="A23" s="12">
        <v>18</v>
      </c>
      <c r="B23" s="16">
        <v>0.717</v>
      </c>
      <c r="C23" s="15">
        <v>0.01</v>
      </c>
      <c r="D23" s="13">
        <v>0.03</v>
      </c>
      <c r="E23" s="15">
        <v>0.12</v>
      </c>
      <c r="F23" s="13">
        <v>0.01</v>
      </c>
      <c r="G23" s="15">
        <v>0.11</v>
      </c>
      <c r="H23" s="13">
        <v>0</v>
      </c>
      <c r="I23" s="13">
        <v>0</v>
      </c>
      <c r="J23" s="13">
        <v>0.003</v>
      </c>
      <c r="K23" s="13">
        <v>0</v>
      </c>
      <c r="L23" s="13">
        <v>0</v>
      </c>
      <c r="M23" s="17">
        <f t="shared" si="0"/>
        <v>1</v>
      </c>
    </row>
    <row r="24" spans="1:13" ht="12.75">
      <c r="A24" s="6">
        <v>19</v>
      </c>
      <c r="B24" s="10">
        <v>0.744</v>
      </c>
      <c r="C24" s="9">
        <v>0.03</v>
      </c>
      <c r="D24" s="7">
        <v>0</v>
      </c>
      <c r="E24" s="9">
        <v>0.07</v>
      </c>
      <c r="F24" s="7">
        <v>0</v>
      </c>
      <c r="G24" s="9">
        <v>0.15</v>
      </c>
      <c r="H24" s="7">
        <v>0</v>
      </c>
      <c r="I24" s="7">
        <v>0</v>
      </c>
      <c r="J24" s="7">
        <v>0.003</v>
      </c>
      <c r="K24" s="7">
        <v>0</v>
      </c>
      <c r="L24" s="7">
        <v>0.003</v>
      </c>
      <c r="M24" s="11">
        <f t="shared" si="0"/>
        <v>1</v>
      </c>
    </row>
    <row r="25" spans="1:13" ht="12.75">
      <c r="A25" s="12">
        <v>20</v>
      </c>
      <c r="B25" s="16">
        <v>0.728</v>
      </c>
      <c r="C25" s="15">
        <v>0.03</v>
      </c>
      <c r="D25" s="13">
        <v>0</v>
      </c>
      <c r="E25" s="15">
        <v>0.12</v>
      </c>
      <c r="F25" s="13">
        <v>0</v>
      </c>
      <c r="G25" s="15">
        <v>0.11</v>
      </c>
      <c r="H25" s="13">
        <v>0</v>
      </c>
      <c r="I25" s="13">
        <v>0.004</v>
      </c>
      <c r="J25" s="13">
        <v>0.003</v>
      </c>
      <c r="K25" s="13">
        <v>0.005</v>
      </c>
      <c r="L25" s="13">
        <v>0</v>
      </c>
      <c r="M25" s="17">
        <f t="shared" si="0"/>
        <v>1</v>
      </c>
    </row>
    <row r="26" spans="1:13" ht="12.75">
      <c r="A26" s="6">
        <v>21</v>
      </c>
      <c r="B26" s="10">
        <v>0.707</v>
      </c>
      <c r="C26" s="9">
        <v>0.03</v>
      </c>
      <c r="D26" s="7">
        <v>0</v>
      </c>
      <c r="E26" s="9">
        <v>0.12</v>
      </c>
      <c r="F26" s="7">
        <v>0.01</v>
      </c>
      <c r="G26" s="9">
        <v>0.11</v>
      </c>
      <c r="H26" s="7">
        <v>0.02</v>
      </c>
      <c r="I26" s="7">
        <v>0</v>
      </c>
      <c r="J26" s="7">
        <v>0</v>
      </c>
      <c r="K26" s="7">
        <v>0</v>
      </c>
      <c r="L26" s="7">
        <v>0.003</v>
      </c>
      <c r="M26" s="11">
        <f t="shared" si="0"/>
        <v>1</v>
      </c>
    </row>
    <row r="27" spans="1:13" ht="12.75">
      <c r="A27" s="12">
        <v>22</v>
      </c>
      <c r="B27" s="16">
        <v>0.735</v>
      </c>
      <c r="C27" s="15">
        <v>0.03</v>
      </c>
      <c r="D27" s="13">
        <v>0.03</v>
      </c>
      <c r="E27" s="15">
        <v>0.07</v>
      </c>
      <c r="F27" s="13">
        <v>0</v>
      </c>
      <c r="G27" s="15">
        <v>0.11</v>
      </c>
      <c r="H27" s="13">
        <v>0.02</v>
      </c>
      <c r="I27" s="13">
        <v>0</v>
      </c>
      <c r="J27" s="13">
        <v>0</v>
      </c>
      <c r="K27" s="13">
        <v>0.005</v>
      </c>
      <c r="L27" s="13">
        <v>0</v>
      </c>
      <c r="M27" s="17">
        <f t="shared" si="0"/>
        <v>1</v>
      </c>
    </row>
    <row r="28" spans="1:13" ht="12.75">
      <c r="A28" s="6">
        <v>23</v>
      </c>
      <c r="B28" s="10">
        <v>0.706</v>
      </c>
      <c r="C28" s="9">
        <v>0.03</v>
      </c>
      <c r="D28" s="7">
        <v>0.03</v>
      </c>
      <c r="E28" s="9">
        <v>0.07</v>
      </c>
      <c r="F28" s="7">
        <v>0.01</v>
      </c>
      <c r="G28" s="9">
        <v>0.15</v>
      </c>
      <c r="H28" s="7">
        <v>0</v>
      </c>
      <c r="I28" s="7">
        <v>0.004</v>
      </c>
      <c r="J28" s="7">
        <v>0</v>
      </c>
      <c r="K28" s="7">
        <v>0</v>
      </c>
      <c r="L28" s="7">
        <v>0</v>
      </c>
      <c r="M28" s="11">
        <f t="shared" si="0"/>
        <v>1</v>
      </c>
    </row>
    <row r="29" spans="1:13" ht="13.5" thickBot="1">
      <c r="A29" s="18">
        <v>24</v>
      </c>
      <c r="B29" s="22">
        <v>0.625</v>
      </c>
      <c r="C29" s="21">
        <v>0.03</v>
      </c>
      <c r="D29" s="19">
        <v>0.03</v>
      </c>
      <c r="E29" s="21">
        <v>0.12</v>
      </c>
      <c r="F29" s="19">
        <v>0.01</v>
      </c>
      <c r="G29" s="21">
        <v>0.15</v>
      </c>
      <c r="H29" s="19">
        <v>0.02</v>
      </c>
      <c r="I29" s="19">
        <v>0.004</v>
      </c>
      <c r="J29" s="19">
        <v>0.003</v>
      </c>
      <c r="K29" s="19">
        <v>0.005</v>
      </c>
      <c r="L29" s="19">
        <v>0.003</v>
      </c>
      <c r="M29" s="23">
        <f>B29+C29+D29+E29+F29+G29+H29+I29+J29+K29+L29</f>
        <v>1</v>
      </c>
    </row>
    <row r="31" spans="1:5" ht="14.25" thickBot="1">
      <c r="A31" s="1" t="s">
        <v>14</v>
      </c>
      <c r="E31" t="s">
        <v>34</v>
      </c>
    </row>
    <row r="32" spans="1:13" ht="26.25" thickBot="1">
      <c r="A32" s="4" t="s">
        <v>2</v>
      </c>
      <c r="B32" s="4" t="s">
        <v>7</v>
      </c>
      <c r="C32" s="4" t="s">
        <v>9</v>
      </c>
      <c r="D32" s="4" t="s">
        <v>3</v>
      </c>
      <c r="E32" s="4" t="s">
        <v>4</v>
      </c>
      <c r="F32" s="4" t="s">
        <v>19</v>
      </c>
      <c r="G32" s="4" t="s">
        <v>10</v>
      </c>
      <c r="H32" s="4" t="s">
        <v>11</v>
      </c>
      <c r="I32" s="4" t="s">
        <v>12</v>
      </c>
      <c r="J32" s="4" t="s">
        <v>20</v>
      </c>
      <c r="K32" s="4" t="s">
        <v>13</v>
      </c>
      <c r="L32" s="4" t="s">
        <v>21</v>
      </c>
      <c r="M32" s="5" t="s">
        <v>6</v>
      </c>
    </row>
    <row r="33" spans="1:14" ht="13.5" thickTop="1">
      <c r="A33" s="7">
        <v>1</v>
      </c>
      <c r="B33" s="34">
        <v>0.8111</v>
      </c>
      <c r="C33" s="34">
        <v>0.0114</v>
      </c>
      <c r="D33" s="34">
        <v>0.0006</v>
      </c>
      <c r="E33" s="34">
        <v>0.0694</v>
      </c>
      <c r="F33" s="34"/>
      <c r="G33" s="34">
        <v>0.1063</v>
      </c>
      <c r="H33" s="34">
        <v>0.0025</v>
      </c>
      <c r="I33" s="34">
        <v>0.0003</v>
      </c>
      <c r="J33" s="60">
        <v>0</v>
      </c>
      <c r="K33" s="34">
        <v>0.0001</v>
      </c>
      <c r="L33" s="34">
        <v>0.0001</v>
      </c>
      <c r="M33" s="34"/>
      <c r="N33" s="32"/>
    </row>
    <row r="34" spans="1:14" ht="12.75">
      <c r="A34" s="13">
        <v>2</v>
      </c>
      <c r="B34" s="33">
        <v>0.7388</v>
      </c>
      <c r="C34" s="33">
        <v>0.0101</v>
      </c>
      <c r="D34" s="33">
        <v>0.001</v>
      </c>
      <c r="E34" s="33">
        <v>0.1177</v>
      </c>
      <c r="F34" s="33"/>
      <c r="G34" s="33">
        <v>0.1005</v>
      </c>
      <c r="H34" s="33">
        <v>0.0208</v>
      </c>
      <c r="I34" s="33">
        <v>0.0003</v>
      </c>
      <c r="J34" s="33">
        <v>0.0026</v>
      </c>
      <c r="K34" s="33">
        <v>0.0047</v>
      </c>
      <c r="L34" s="33">
        <v>0.0024</v>
      </c>
      <c r="M34" s="33">
        <f>SUM(B34:L34)</f>
        <v>0.9989000000000001</v>
      </c>
      <c r="N34" s="32"/>
    </row>
    <row r="35" spans="1:14" ht="12.75">
      <c r="A35" s="7">
        <v>3</v>
      </c>
      <c r="B35" s="33">
        <v>0.6902</v>
      </c>
      <c r="C35" s="33">
        <v>0.0116</v>
      </c>
      <c r="D35" s="33">
        <v>0.001</v>
      </c>
      <c r="E35" s="33">
        <v>0.1234</v>
      </c>
      <c r="F35" s="33">
        <v>0.0093</v>
      </c>
      <c r="G35" s="33">
        <v>0.1531</v>
      </c>
      <c r="H35" s="33">
        <v>0.00018</v>
      </c>
      <c r="I35" s="33">
        <v>0.0046</v>
      </c>
      <c r="J35" s="33">
        <v>0.0031</v>
      </c>
      <c r="K35" s="33">
        <v>0.0001</v>
      </c>
      <c r="L35" s="33">
        <v>0.0029</v>
      </c>
      <c r="M35" s="33">
        <f aca="true" t="shared" si="1" ref="M35:M56">SUM(B35:L35)</f>
        <v>0.9994799999999999</v>
      </c>
      <c r="N35" s="32"/>
    </row>
    <row r="36" spans="1:14" ht="12.75">
      <c r="A36" s="13">
        <v>4</v>
      </c>
      <c r="B36" s="33">
        <v>0.734</v>
      </c>
      <c r="C36" s="33">
        <v>0.0109</v>
      </c>
      <c r="D36" s="33">
        <v>0.0295</v>
      </c>
      <c r="E36" s="33">
        <v>0.0681</v>
      </c>
      <c r="F36" s="33"/>
      <c r="G36" s="33">
        <v>0.1462</v>
      </c>
      <c r="H36" s="33">
        <v>0.00018</v>
      </c>
      <c r="I36" s="33">
        <v>0.0043</v>
      </c>
      <c r="J36" s="33">
        <v>0.0029</v>
      </c>
      <c r="K36" s="33">
        <v>0.005</v>
      </c>
      <c r="L36" s="33">
        <v>0.0002</v>
      </c>
      <c r="M36" s="33">
        <f t="shared" si="1"/>
        <v>1.00128</v>
      </c>
      <c r="N36" s="32"/>
    </row>
    <row r="37" spans="1:14" ht="12.75">
      <c r="A37" s="7">
        <v>5</v>
      </c>
      <c r="B37" s="33">
        <v>0.7097</v>
      </c>
      <c r="C37" s="33">
        <v>0.0112</v>
      </c>
      <c r="D37" s="33">
        <v>0.0308</v>
      </c>
      <c r="E37" s="33">
        <v>0.0677</v>
      </c>
      <c r="F37" s="33">
        <v>0.0091</v>
      </c>
      <c r="G37" s="33">
        <v>0.1471</v>
      </c>
      <c r="H37" s="33">
        <v>0.0197</v>
      </c>
      <c r="I37" s="33">
        <v>0.0004</v>
      </c>
      <c r="J37" s="60">
        <v>0</v>
      </c>
      <c r="K37" s="33">
        <v>0.0001</v>
      </c>
      <c r="L37" s="33">
        <v>0.0029</v>
      </c>
      <c r="M37" s="33">
        <f t="shared" si="1"/>
        <v>0.9987</v>
      </c>
      <c r="N37" s="32"/>
    </row>
    <row r="38" spans="1:14" ht="12.75">
      <c r="A38" s="13">
        <v>6</v>
      </c>
      <c r="B38" s="33">
        <v>0.6903</v>
      </c>
      <c r="C38" s="33">
        <v>0.0113</v>
      </c>
      <c r="D38" s="33">
        <v>0.0324</v>
      </c>
      <c r="E38" s="33">
        <v>0.1164</v>
      </c>
      <c r="F38" s="33">
        <v>0.0089</v>
      </c>
      <c r="G38" s="33">
        <v>0.1072</v>
      </c>
      <c r="H38" s="33">
        <v>0.0209</v>
      </c>
      <c r="I38" s="33">
        <v>0.0046</v>
      </c>
      <c r="J38" s="60">
        <v>0</v>
      </c>
      <c r="K38" s="33">
        <v>0.0051</v>
      </c>
      <c r="L38" s="33">
        <v>0.0002</v>
      </c>
      <c r="M38" s="33">
        <f t="shared" si="1"/>
        <v>0.9973000000000001</v>
      </c>
      <c r="N38" s="32"/>
    </row>
    <row r="39" spans="1:14" ht="12.75">
      <c r="A39" s="7">
        <v>7</v>
      </c>
      <c r="B39" s="33">
        <v>0.7206</v>
      </c>
      <c r="C39" s="33">
        <v>0.0312</v>
      </c>
      <c r="D39" s="33">
        <v>0.0006</v>
      </c>
      <c r="E39" s="33">
        <v>0.0677</v>
      </c>
      <c r="F39" s="33"/>
      <c r="G39" s="33">
        <v>0.1466</v>
      </c>
      <c r="H39" s="33">
        <v>0.0204</v>
      </c>
      <c r="I39" s="33">
        <v>0.0046</v>
      </c>
      <c r="J39" s="60">
        <v>0</v>
      </c>
      <c r="K39" s="33">
        <v>0.0051</v>
      </c>
      <c r="L39" s="33">
        <v>0.0028</v>
      </c>
      <c r="M39" s="33">
        <f t="shared" si="1"/>
        <v>0.9996000000000002</v>
      </c>
      <c r="N39" s="32"/>
    </row>
    <row r="40" spans="1:14" ht="12.75">
      <c r="A40" s="13">
        <v>8</v>
      </c>
      <c r="B40" s="33">
        <v>0.7505</v>
      </c>
      <c r="C40" s="33">
        <v>0.0324</v>
      </c>
      <c r="D40" s="33">
        <v>0.0006</v>
      </c>
      <c r="E40" s="33">
        <v>0.068</v>
      </c>
      <c r="F40" s="33">
        <v>0.0092</v>
      </c>
      <c r="G40" s="33">
        <v>0.1085</v>
      </c>
      <c r="H40" s="33">
        <v>0.0208</v>
      </c>
      <c r="I40" s="33">
        <v>0.0046</v>
      </c>
      <c r="J40" s="33">
        <v>0.003</v>
      </c>
      <c r="K40" s="33">
        <v>0.0001</v>
      </c>
      <c r="L40" s="33">
        <v>0.0002</v>
      </c>
      <c r="M40" s="33">
        <f t="shared" si="1"/>
        <v>0.9979</v>
      </c>
      <c r="N40" s="32"/>
    </row>
    <row r="41" spans="1:14" ht="12.75">
      <c r="A41" s="7">
        <v>9</v>
      </c>
      <c r="B41" s="33">
        <v>0.6821</v>
      </c>
      <c r="C41" s="33">
        <v>0.0319</v>
      </c>
      <c r="D41" s="33">
        <v>0.0011</v>
      </c>
      <c r="E41" s="33">
        <v>0.1214</v>
      </c>
      <c r="F41" s="33">
        <v>0.0091</v>
      </c>
      <c r="G41" s="33">
        <v>0.1472</v>
      </c>
      <c r="H41" s="33">
        <v>0.0001</v>
      </c>
      <c r="I41" s="33">
        <v>0.0003</v>
      </c>
      <c r="J41" s="60">
        <v>0</v>
      </c>
      <c r="K41" s="33">
        <v>0.0052</v>
      </c>
      <c r="L41" s="33">
        <v>0.0002</v>
      </c>
      <c r="M41" s="33">
        <f t="shared" si="1"/>
        <v>0.9985999999999999</v>
      </c>
      <c r="N41" s="32"/>
    </row>
    <row r="42" spans="1:14" ht="12.75">
      <c r="A42" s="13">
        <v>10</v>
      </c>
      <c r="B42" s="33">
        <v>0.7397</v>
      </c>
      <c r="C42" s="33">
        <v>0.0318</v>
      </c>
      <c r="D42" s="33">
        <v>0.0314</v>
      </c>
      <c r="E42" s="33">
        <v>0.0696</v>
      </c>
      <c r="F42" s="33">
        <v>0.0091</v>
      </c>
      <c r="G42" s="33">
        <v>0.1068</v>
      </c>
      <c r="H42" s="33">
        <v>0.00029</v>
      </c>
      <c r="I42" s="33">
        <v>0.0005</v>
      </c>
      <c r="J42" s="33">
        <v>0.003</v>
      </c>
      <c r="K42" s="33">
        <v>0.0051</v>
      </c>
      <c r="L42" s="33">
        <v>0.0011</v>
      </c>
      <c r="M42" s="33">
        <f t="shared" si="1"/>
        <v>0.99839</v>
      </c>
      <c r="N42" s="32"/>
    </row>
    <row r="43" spans="1:14" ht="12.75">
      <c r="A43" s="7">
        <v>11</v>
      </c>
      <c r="B43" s="33">
        <v>0.6488</v>
      </c>
      <c r="C43" s="33">
        <v>0.0312</v>
      </c>
      <c r="D43" s="33">
        <v>0.0315</v>
      </c>
      <c r="E43" s="33">
        <v>0.1157</v>
      </c>
      <c r="F43" s="33"/>
      <c r="G43" s="33">
        <v>0.1472</v>
      </c>
      <c r="H43" s="33">
        <v>0.0212</v>
      </c>
      <c r="I43" s="33">
        <v>0.0005</v>
      </c>
      <c r="J43" s="33">
        <v>0.0029</v>
      </c>
      <c r="K43" s="33">
        <v>0.0001</v>
      </c>
      <c r="L43" s="33">
        <v>0.0002</v>
      </c>
      <c r="M43" s="33">
        <f t="shared" si="1"/>
        <v>0.9993</v>
      </c>
      <c r="N43" s="32"/>
    </row>
    <row r="44" spans="1:14" ht="12.75">
      <c r="A44" s="13">
        <v>12</v>
      </c>
      <c r="B44" s="33">
        <v>0.7059</v>
      </c>
      <c r="C44" s="33">
        <v>0.0305</v>
      </c>
      <c r="D44" s="33">
        <v>0.0284</v>
      </c>
      <c r="E44" s="33">
        <v>0.1213</v>
      </c>
      <c r="F44" s="33"/>
      <c r="G44" s="33">
        <v>0.1034</v>
      </c>
      <c r="H44" s="33">
        <v>0.0002</v>
      </c>
      <c r="I44" s="33">
        <v>0.0039</v>
      </c>
      <c r="J44" s="60">
        <v>0</v>
      </c>
      <c r="K44" s="33">
        <v>0.0001</v>
      </c>
      <c r="L44" s="33">
        <v>0.0026</v>
      </c>
      <c r="M44" s="33">
        <f t="shared" si="1"/>
        <v>0.9963</v>
      </c>
      <c r="N44" s="32"/>
    </row>
    <row r="45" spans="1:14" ht="12.75">
      <c r="A45" s="7">
        <v>13</v>
      </c>
      <c r="B45" s="33">
        <v>0.745</v>
      </c>
      <c r="C45" s="33">
        <v>0.0114</v>
      </c>
      <c r="D45" s="33">
        <v>0.0001</v>
      </c>
      <c r="E45" s="33">
        <v>0.0716</v>
      </c>
      <c r="F45" s="33">
        <v>0.0056</v>
      </c>
      <c r="G45" s="33">
        <v>0.1366</v>
      </c>
      <c r="H45" s="33">
        <v>0.0213</v>
      </c>
      <c r="I45" s="33">
        <v>0.0002</v>
      </c>
      <c r="J45" s="33">
        <v>0.0028</v>
      </c>
      <c r="K45" s="33">
        <v>0.0054</v>
      </c>
      <c r="L45" s="33">
        <v>0.0001</v>
      </c>
      <c r="M45" s="33">
        <f t="shared" si="1"/>
        <v>1.0001</v>
      </c>
      <c r="N45" s="32"/>
    </row>
    <row r="46" spans="1:14" ht="12.75">
      <c r="A46" s="13">
        <v>14</v>
      </c>
      <c r="B46" s="33">
        <v>0.7953</v>
      </c>
      <c r="C46" s="33">
        <v>0.0109</v>
      </c>
      <c r="D46" s="33">
        <v>0.0006</v>
      </c>
      <c r="E46" s="33">
        <v>0.0679</v>
      </c>
      <c r="F46" s="33">
        <v>0.0092</v>
      </c>
      <c r="G46" s="33">
        <v>0.1051</v>
      </c>
      <c r="H46" s="33">
        <v>0.00059</v>
      </c>
      <c r="I46" s="33">
        <v>0.0043</v>
      </c>
      <c r="J46" s="60">
        <v>0</v>
      </c>
      <c r="K46" s="33">
        <v>0.005</v>
      </c>
      <c r="L46" s="33">
        <v>0.0014</v>
      </c>
      <c r="M46" s="33">
        <f t="shared" si="1"/>
        <v>1.00029</v>
      </c>
      <c r="N46" s="32"/>
    </row>
    <row r="47" spans="1:14" ht="12.75">
      <c r="A47" s="7">
        <v>15</v>
      </c>
      <c r="B47" s="33">
        <v>0.7002</v>
      </c>
      <c r="C47" s="33">
        <v>0.0105</v>
      </c>
      <c r="D47" s="33">
        <v>0.001</v>
      </c>
      <c r="E47" s="33">
        <v>0.1203</v>
      </c>
      <c r="F47" s="33"/>
      <c r="G47" s="33">
        <v>0.1446</v>
      </c>
      <c r="H47" s="33">
        <v>0.0209</v>
      </c>
      <c r="I47" s="33">
        <v>0.00379</v>
      </c>
      <c r="J47" s="60">
        <v>0</v>
      </c>
      <c r="K47" s="33">
        <v>0.0001</v>
      </c>
      <c r="L47" s="33">
        <v>0.0003</v>
      </c>
      <c r="M47" s="33">
        <f t="shared" si="1"/>
        <v>1.00169</v>
      </c>
      <c r="N47" s="32"/>
    </row>
    <row r="48" spans="1:14" ht="12.75">
      <c r="A48" s="13">
        <v>16</v>
      </c>
      <c r="B48" s="33">
        <v>0.7513</v>
      </c>
      <c r="C48" s="33">
        <v>0.0102</v>
      </c>
      <c r="D48" s="33">
        <v>0.028</v>
      </c>
      <c r="E48" s="33">
        <v>0.0695</v>
      </c>
      <c r="F48" s="33"/>
      <c r="G48" s="33">
        <v>0.1096</v>
      </c>
      <c r="H48" s="33">
        <v>0.0206</v>
      </c>
      <c r="I48" s="33">
        <v>0.0004</v>
      </c>
      <c r="J48" s="33">
        <v>0.003</v>
      </c>
      <c r="K48" s="33">
        <v>0.0001</v>
      </c>
      <c r="L48" s="33">
        <v>0.0023</v>
      </c>
      <c r="M48" s="33">
        <f t="shared" si="1"/>
        <v>0.9949999999999999</v>
      </c>
      <c r="N48" s="32"/>
    </row>
    <row r="49" spans="1:14" ht="12.75">
      <c r="A49" s="7">
        <v>17</v>
      </c>
      <c r="B49" s="33">
        <v>0.6873</v>
      </c>
      <c r="C49" s="33">
        <v>0.0111</v>
      </c>
      <c r="D49" s="33">
        <v>0.0345</v>
      </c>
      <c r="E49" s="33">
        <v>0.1149</v>
      </c>
      <c r="F49" s="33"/>
      <c r="G49" s="33">
        <v>0.1525</v>
      </c>
      <c r="H49" s="33">
        <v>0.0002</v>
      </c>
      <c r="I49" s="33">
        <v>0.0003</v>
      </c>
      <c r="J49" s="60">
        <v>0</v>
      </c>
      <c r="K49" s="33">
        <v>0.005</v>
      </c>
      <c r="L49" s="33">
        <v>0.0024</v>
      </c>
      <c r="M49" s="33">
        <f t="shared" si="1"/>
        <v>1.0081999999999998</v>
      </c>
      <c r="N49" s="32"/>
    </row>
    <row r="50" spans="1:14" ht="12.75">
      <c r="A50" s="13">
        <v>18</v>
      </c>
      <c r="B50" s="33">
        <v>0.7105</v>
      </c>
      <c r="C50" s="33">
        <v>0.0115</v>
      </c>
      <c r="D50" s="33">
        <v>0.0335</v>
      </c>
      <c r="E50" s="33">
        <v>0.1205</v>
      </c>
      <c r="F50" s="33">
        <v>0.0092</v>
      </c>
      <c r="G50" s="33">
        <v>0.1091</v>
      </c>
      <c r="H50" s="33">
        <v>0.00027</v>
      </c>
      <c r="I50" s="33">
        <v>0.00056</v>
      </c>
      <c r="J50" s="33">
        <v>0.0028</v>
      </c>
      <c r="K50" s="33">
        <v>0.0001</v>
      </c>
      <c r="L50" s="33">
        <v>0.0002</v>
      </c>
      <c r="M50" s="33">
        <f t="shared" si="1"/>
        <v>0.9982299999999998</v>
      </c>
      <c r="N50" s="32"/>
    </row>
    <row r="51" spans="1:14" ht="12.75">
      <c r="A51" s="7">
        <v>19</v>
      </c>
      <c r="B51" s="33">
        <v>0.7375</v>
      </c>
      <c r="C51" s="33">
        <v>0.032</v>
      </c>
      <c r="D51" s="33">
        <v>0.0006</v>
      </c>
      <c r="E51" s="33">
        <v>0.0699</v>
      </c>
      <c r="F51" s="33"/>
      <c r="G51" s="33">
        <v>0.1479</v>
      </c>
      <c r="H51" s="33">
        <v>0.0002</v>
      </c>
      <c r="I51" s="33">
        <v>0.0004</v>
      </c>
      <c r="J51" s="33">
        <v>0.0032</v>
      </c>
      <c r="K51" s="33">
        <v>0.0001</v>
      </c>
      <c r="L51" s="33">
        <v>0.0025</v>
      </c>
      <c r="M51" s="33">
        <f t="shared" si="1"/>
        <v>0.9943</v>
      </c>
      <c r="N51" s="32"/>
    </row>
    <row r="52" spans="1:14" ht="12.75">
      <c r="A52" s="13">
        <v>20</v>
      </c>
      <c r="B52" s="33">
        <v>0.7298</v>
      </c>
      <c r="C52" s="33">
        <v>0.0311</v>
      </c>
      <c r="D52" s="33">
        <v>0.001</v>
      </c>
      <c r="E52" s="33">
        <v>0.1219</v>
      </c>
      <c r="F52" s="33"/>
      <c r="G52" s="33">
        <v>0.1015</v>
      </c>
      <c r="H52" s="33">
        <v>0.0003</v>
      </c>
      <c r="I52" s="33">
        <v>0.0038</v>
      </c>
      <c r="J52" s="33">
        <v>0.0028</v>
      </c>
      <c r="K52" s="33">
        <v>0.005</v>
      </c>
      <c r="L52" s="33">
        <v>0.0004</v>
      </c>
      <c r="M52" s="33">
        <f t="shared" si="1"/>
        <v>0.9976</v>
      </c>
      <c r="N52" s="32"/>
    </row>
    <row r="53" spans="1:14" ht="12.75">
      <c r="A53" s="7">
        <v>21</v>
      </c>
      <c r="B53" s="33">
        <v>0.711</v>
      </c>
      <c r="C53" s="33">
        <v>0.0325</v>
      </c>
      <c r="D53" s="33">
        <v>0.0008</v>
      </c>
      <c r="E53" s="33">
        <v>0.1186</v>
      </c>
      <c r="F53" s="33">
        <v>0.0099</v>
      </c>
      <c r="G53" s="33">
        <v>0.0998</v>
      </c>
      <c r="H53" s="33">
        <v>0.0211</v>
      </c>
      <c r="I53" s="33">
        <v>0.00036</v>
      </c>
      <c r="J53" s="60">
        <v>0</v>
      </c>
      <c r="K53" s="33">
        <v>0.0001</v>
      </c>
      <c r="L53" s="33">
        <v>0.0029</v>
      </c>
      <c r="M53" s="33">
        <f t="shared" si="1"/>
        <v>0.9970600000000001</v>
      </c>
      <c r="N53" s="32"/>
    </row>
    <row r="54" spans="1:14" ht="12.75">
      <c r="A54" s="13">
        <v>22</v>
      </c>
      <c r="B54" s="33">
        <v>0.7312</v>
      </c>
      <c r="C54" s="33">
        <v>0.0291</v>
      </c>
      <c r="D54" s="33">
        <v>0.0279</v>
      </c>
      <c r="E54" s="33">
        <v>0.0689</v>
      </c>
      <c r="F54" s="33"/>
      <c r="G54" s="33">
        <v>0.1087</v>
      </c>
      <c r="H54" s="33">
        <v>0.0207</v>
      </c>
      <c r="I54" s="33">
        <v>0.0003</v>
      </c>
      <c r="J54" s="60">
        <v>0</v>
      </c>
      <c r="K54" s="33">
        <v>0.0052</v>
      </c>
      <c r="L54" s="33">
        <v>0.0003</v>
      </c>
      <c r="M54" s="33">
        <f t="shared" si="1"/>
        <v>0.9923</v>
      </c>
      <c r="N54" s="32"/>
    </row>
    <row r="55" spans="1:14" ht="12.75">
      <c r="A55" s="7">
        <v>23</v>
      </c>
      <c r="B55" s="33">
        <v>0.7123</v>
      </c>
      <c r="C55" s="33">
        <v>0.0321</v>
      </c>
      <c r="D55" s="33">
        <v>0.0279</v>
      </c>
      <c r="E55" s="33">
        <v>0.0745</v>
      </c>
      <c r="F55" s="33">
        <v>0.0107</v>
      </c>
      <c r="G55" s="33">
        <v>0.1379</v>
      </c>
      <c r="H55" s="33">
        <v>0.00012</v>
      </c>
      <c r="I55" s="33">
        <v>0.0044</v>
      </c>
      <c r="J55" s="60">
        <v>0</v>
      </c>
      <c r="K55" s="33">
        <v>0.0001</v>
      </c>
      <c r="L55" s="33">
        <v>0.0001</v>
      </c>
      <c r="M55" s="33">
        <f t="shared" si="1"/>
        <v>1.0001200000000001</v>
      </c>
      <c r="N55" s="32"/>
    </row>
    <row r="56" spans="1:14" ht="12.75">
      <c r="A56" s="13">
        <v>24</v>
      </c>
      <c r="B56" s="33">
        <v>0.6294</v>
      </c>
      <c r="C56" s="33">
        <v>0.0313</v>
      </c>
      <c r="D56" s="33">
        <v>0.0315</v>
      </c>
      <c r="E56" s="33">
        <v>0.114</v>
      </c>
      <c r="F56" s="33">
        <v>0.0096</v>
      </c>
      <c r="G56" s="33">
        <v>0.1474</v>
      </c>
      <c r="H56" s="33">
        <v>0.0202</v>
      </c>
      <c r="I56" s="33">
        <v>0.0044</v>
      </c>
      <c r="J56" s="33">
        <v>0.003</v>
      </c>
      <c r="K56" s="33">
        <v>0.005</v>
      </c>
      <c r="L56" s="33">
        <v>0.0027</v>
      </c>
      <c r="M56" s="33">
        <f t="shared" si="1"/>
        <v>0.9984999999999999</v>
      </c>
      <c r="N56" s="32"/>
    </row>
    <row r="58" spans="1:4" ht="14.25" thickBot="1">
      <c r="A58" s="35" t="s">
        <v>37</v>
      </c>
      <c r="D58" t="s">
        <v>38</v>
      </c>
    </row>
    <row r="59" spans="1:13" ht="26.25" thickBot="1">
      <c r="A59" s="4" t="s">
        <v>2</v>
      </c>
      <c r="B59" s="4" t="s">
        <v>7</v>
      </c>
      <c r="C59" s="4" t="s">
        <v>9</v>
      </c>
      <c r="D59" s="4" t="s">
        <v>3</v>
      </c>
      <c r="E59" s="4" t="s">
        <v>4</v>
      </c>
      <c r="F59" s="4" t="s">
        <v>19</v>
      </c>
      <c r="G59" s="4" t="s">
        <v>10</v>
      </c>
      <c r="H59" s="4" t="s">
        <v>11</v>
      </c>
      <c r="I59" s="4" t="s">
        <v>12</v>
      </c>
      <c r="J59" s="4" t="s">
        <v>20</v>
      </c>
      <c r="K59" s="4" t="s">
        <v>13</v>
      </c>
      <c r="L59" s="4" t="s">
        <v>21</v>
      </c>
      <c r="M59" s="5"/>
    </row>
    <row r="60" spans="1:13" ht="13.5" thickTop="1">
      <c r="A60" s="7">
        <v>1</v>
      </c>
      <c r="B60" s="39">
        <f aca="true" t="shared" si="2" ref="B60:C83">B6-B33</f>
        <v>-0.0010999999999999899</v>
      </c>
      <c r="C60" s="33">
        <f t="shared" si="2"/>
        <v>-0.0014000000000000002</v>
      </c>
      <c r="D60" s="33">
        <f>D33-D6</f>
        <v>0.0006</v>
      </c>
      <c r="E60" s="33">
        <f>E6-E33</f>
        <v>0.0006000000000000033</v>
      </c>
      <c r="F60" s="33">
        <f>F6-F33</f>
        <v>0</v>
      </c>
      <c r="G60" s="33">
        <f aca="true" t="shared" si="3" ref="G60:L61">G6-G33</f>
        <v>0.003699999999999995</v>
      </c>
      <c r="H60" s="33">
        <f t="shared" si="3"/>
        <v>-0.0025</v>
      </c>
      <c r="I60" s="33">
        <f t="shared" si="3"/>
        <v>-0.0003</v>
      </c>
      <c r="J60" s="33">
        <f t="shared" si="3"/>
        <v>0</v>
      </c>
      <c r="K60" s="33">
        <f t="shared" si="3"/>
        <v>-0.0001</v>
      </c>
      <c r="L60" s="33">
        <f t="shared" si="3"/>
        <v>-0.0001</v>
      </c>
      <c r="M60" s="34"/>
    </row>
    <row r="61" spans="1:13" ht="12.75">
      <c r="A61" s="13">
        <v>2</v>
      </c>
      <c r="B61" s="39">
        <f t="shared" si="2"/>
        <v>-0.009800000000000031</v>
      </c>
      <c r="C61" s="33">
        <f t="shared" si="2"/>
        <v>-9.99999999999994E-05</v>
      </c>
      <c r="D61" s="33">
        <f>D34-D7</f>
        <v>0.001</v>
      </c>
      <c r="E61" s="33">
        <f>E7-E34</f>
        <v>0.0022999999999999965</v>
      </c>
      <c r="F61" s="33">
        <f aca="true" t="shared" si="4" ref="F61:F83">F7-F34</f>
        <v>0</v>
      </c>
      <c r="G61" s="33">
        <f t="shared" si="3"/>
        <v>0.009499999999999995</v>
      </c>
      <c r="H61" s="33">
        <f t="shared" si="3"/>
        <v>-0.0007999999999999986</v>
      </c>
      <c r="I61" s="33">
        <f t="shared" si="3"/>
        <v>-0.0003</v>
      </c>
      <c r="J61" s="33">
        <f t="shared" si="3"/>
        <v>0.0004000000000000002</v>
      </c>
      <c r="K61" s="33">
        <f t="shared" si="3"/>
        <v>0.0002999999999999999</v>
      </c>
      <c r="L61" s="33">
        <f t="shared" si="3"/>
        <v>0.0006000000000000003</v>
      </c>
      <c r="M61" s="33"/>
    </row>
    <row r="62" spans="1:13" ht="12.75">
      <c r="A62" s="7">
        <v>3</v>
      </c>
      <c r="B62" s="39">
        <f t="shared" si="2"/>
        <v>0.00979999999999992</v>
      </c>
      <c r="C62" s="33">
        <f t="shared" si="2"/>
        <v>-0.001599999999999999</v>
      </c>
      <c r="D62" s="33">
        <f aca="true" t="shared" si="5" ref="D62:D83">D35-D8</f>
        <v>0.001</v>
      </c>
      <c r="E62" s="33">
        <f aca="true" t="shared" si="6" ref="E62:E83">E8-E35</f>
        <v>-0.0034000000000000002</v>
      </c>
      <c r="F62" s="33">
        <f t="shared" si="4"/>
        <v>0.000700000000000001</v>
      </c>
      <c r="G62" s="33">
        <f aca="true" t="shared" si="7" ref="G62:L62">G8-G35</f>
        <v>-0.0031000000000000194</v>
      </c>
      <c r="H62" s="33">
        <f t="shared" si="7"/>
        <v>-0.00018</v>
      </c>
      <c r="I62" s="33">
        <f t="shared" si="7"/>
        <v>-0.0005999999999999998</v>
      </c>
      <c r="J62" s="33">
        <f t="shared" si="7"/>
        <v>-9.999999999999983E-05</v>
      </c>
      <c r="K62" s="33">
        <f t="shared" si="7"/>
        <v>-0.0001</v>
      </c>
      <c r="L62" s="33">
        <f t="shared" si="7"/>
        <v>0.00010000000000000026</v>
      </c>
      <c r="M62" s="33"/>
    </row>
    <row r="63" spans="1:13" ht="12.75">
      <c r="A63" s="13">
        <v>4</v>
      </c>
      <c r="B63" s="39">
        <f t="shared" si="2"/>
        <v>-0.006000000000000005</v>
      </c>
      <c r="C63" s="33">
        <f t="shared" si="2"/>
        <v>-0.0008999999999999998</v>
      </c>
      <c r="D63" s="33">
        <f t="shared" si="5"/>
        <v>-0.0005000000000000004</v>
      </c>
      <c r="E63" s="33">
        <f t="shared" si="6"/>
        <v>0.0019000000000000128</v>
      </c>
      <c r="F63" s="33">
        <f t="shared" si="4"/>
        <v>0</v>
      </c>
      <c r="G63" s="33">
        <f aca="true" t="shared" si="8" ref="G63:L63">G9-G36</f>
        <v>0.003799999999999998</v>
      </c>
      <c r="H63" s="33">
        <f t="shared" si="8"/>
        <v>-0.00018</v>
      </c>
      <c r="I63" s="33">
        <f t="shared" si="8"/>
        <v>-0.0002999999999999999</v>
      </c>
      <c r="J63" s="33">
        <f t="shared" si="8"/>
        <v>0.00010000000000000026</v>
      </c>
      <c r="K63" s="33">
        <f t="shared" si="8"/>
        <v>0</v>
      </c>
      <c r="L63" s="33">
        <f t="shared" si="8"/>
        <v>-0.0002</v>
      </c>
      <c r="M63" s="33"/>
    </row>
    <row r="64" spans="1:13" ht="12.75">
      <c r="A64" s="7">
        <v>5</v>
      </c>
      <c r="B64" s="39">
        <f t="shared" si="2"/>
        <v>-0.0027000000000000357</v>
      </c>
      <c r="C64" s="33">
        <f t="shared" si="2"/>
        <v>-0.0011999999999999997</v>
      </c>
      <c r="D64" s="33">
        <f t="shared" si="5"/>
        <v>0.0008000000000000021</v>
      </c>
      <c r="E64" s="33">
        <f t="shared" si="6"/>
        <v>0.0023000000000000104</v>
      </c>
      <c r="F64" s="33">
        <f t="shared" si="4"/>
        <v>0.0008999999999999998</v>
      </c>
      <c r="G64" s="33">
        <f aca="true" t="shared" si="9" ref="G64:L64">G10-G37</f>
        <v>0.002899999999999986</v>
      </c>
      <c r="H64" s="33">
        <f t="shared" si="9"/>
        <v>0.00030000000000000165</v>
      </c>
      <c r="I64" s="33">
        <f t="shared" si="9"/>
        <v>-0.0004</v>
      </c>
      <c r="J64" s="33">
        <f t="shared" si="9"/>
        <v>0</v>
      </c>
      <c r="K64" s="33">
        <f t="shared" si="9"/>
        <v>-0.0001</v>
      </c>
      <c r="L64" s="33">
        <f t="shared" si="9"/>
        <v>0.00010000000000000026</v>
      </c>
      <c r="M64" s="33"/>
    </row>
    <row r="65" spans="1:13" ht="12.75">
      <c r="A65" s="13">
        <v>6</v>
      </c>
      <c r="B65" s="39">
        <f t="shared" si="2"/>
        <v>0.0006999999999999229</v>
      </c>
      <c r="C65" s="33">
        <f t="shared" si="2"/>
        <v>-0.001299999999999999</v>
      </c>
      <c r="D65" s="33">
        <f t="shared" si="5"/>
        <v>0.0023999999999999994</v>
      </c>
      <c r="E65" s="33">
        <f t="shared" si="6"/>
        <v>0.003599999999999992</v>
      </c>
      <c r="F65" s="33">
        <f t="shared" si="4"/>
        <v>0.0011000000000000003</v>
      </c>
      <c r="G65" s="33">
        <f aca="true" t="shared" si="10" ref="G65:L65">G11-G38</f>
        <v>0.002799999999999997</v>
      </c>
      <c r="H65" s="33">
        <f t="shared" si="10"/>
        <v>-0.000899999999999998</v>
      </c>
      <c r="I65" s="33">
        <f t="shared" si="10"/>
        <v>-0.0005999999999999998</v>
      </c>
      <c r="J65" s="33">
        <f t="shared" si="10"/>
        <v>0</v>
      </c>
      <c r="K65" s="33">
        <f t="shared" si="10"/>
        <v>-0.00010000000000000026</v>
      </c>
      <c r="L65" s="33">
        <f t="shared" si="10"/>
        <v>-0.0002</v>
      </c>
      <c r="M65" s="33"/>
    </row>
    <row r="66" spans="1:13" ht="12.75">
      <c r="A66" s="7">
        <v>7</v>
      </c>
      <c r="B66" s="39">
        <f t="shared" si="2"/>
        <v>-0.0026000000000000467</v>
      </c>
      <c r="C66" s="33">
        <f t="shared" si="2"/>
        <v>-0.0011999999999999997</v>
      </c>
      <c r="D66" s="33">
        <f t="shared" si="5"/>
        <v>0.0006</v>
      </c>
      <c r="E66" s="33">
        <f t="shared" si="6"/>
        <v>0.0023000000000000104</v>
      </c>
      <c r="F66" s="33">
        <f t="shared" si="4"/>
        <v>0</v>
      </c>
      <c r="G66" s="33">
        <f aca="true" t="shared" si="11" ref="G66:L66">G12-G39</f>
        <v>0.0033999999999999864</v>
      </c>
      <c r="H66" s="33">
        <f t="shared" si="11"/>
        <v>-0.00040000000000000105</v>
      </c>
      <c r="I66" s="33">
        <f t="shared" si="11"/>
        <v>-0.0005999999999999998</v>
      </c>
      <c r="J66" s="33">
        <f t="shared" si="11"/>
        <v>0</v>
      </c>
      <c r="K66" s="33">
        <f t="shared" si="11"/>
        <v>-0.00010000000000000026</v>
      </c>
      <c r="L66" s="33">
        <f t="shared" si="11"/>
        <v>0.0002000000000000001</v>
      </c>
      <c r="M66" s="33"/>
    </row>
    <row r="67" spans="1:13" ht="12.75">
      <c r="A67" s="13">
        <v>8</v>
      </c>
      <c r="B67" s="39">
        <f t="shared" si="2"/>
        <v>0.0025000000000000577</v>
      </c>
      <c r="C67" s="33">
        <f t="shared" si="2"/>
        <v>-0.0023999999999999994</v>
      </c>
      <c r="D67" s="33">
        <f t="shared" si="5"/>
        <v>0.0006</v>
      </c>
      <c r="E67" s="33">
        <f t="shared" si="6"/>
        <v>0.0020000000000000018</v>
      </c>
      <c r="F67" s="33">
        <f t="shared" si="4"/>
        <v>0.0008000000000000004</v>
      </c>
      <c r="G67" s="33">
        <f aca="true" t="shared" si="12" ref="G67:L67">G13-G40</f>
        <v>0.0015000000000000013</v>
      </c>
      <c r="H67" s="33">
        <f t="shared" si="12"/>
        <v>-0.0007999999999999986</v>
      </c>
      <c r="I67" s="33">
        <f t="shared" si="12"/>
        <v>-0.0005999999999999998</v>
      </c>
      <c r="J67" s="33">
        <f t="shared" si="12"/>
        <v>0</v>
      </c>
      <c r="K67" s="33">
        <f t="shared" si="12"/>
        <v>-0.0001</v>
      </c>
      <c r="L67" s="33">
        <f t="shared" si="12"/>
        <v>-0.0002</v>
      </c>
      <c r="M67" s="33"/>
    </row>
    <row r="68" spans="1:13" ht="12.75">
      <c r="A68" s="7">
        <v>9</v>
      </c>
      <c r="B68" s="39">
        <f t="shared" si="2"/>
        <v>0.0029000000000000137</v>
      </c>
      <c r="C68" s="33">
        <f t="shared" si="2"/>
        <v>-0.001899999999999999</v>
      </c>
      <c r="D68" s="33">
        <f t="shared" si="5"/>
        <v>0.0011</v>
      </c>
      <c r="E68" s="33">
        <f t="shared" si="6"/>
        <v>-0.0013999999999999985</v>
      </c>
      <c r="F68" s="33">
        <f t="shared" si="4"/>
        <v>0.0008999999999999998</v>
      </c>
      <c r="G68" s="33">
        <f aca="true" t="shared" si="13" ref="G68:L68">G14-G41</f>
        <v>0.002799999999999997</v>
      </c>
      <c r="H68" s="33">
        <f t="shared" si="13"/>
        <v>-0.0001</v>
      </c>
      <c r="I68" s="33">
        <f t="shared" si="13"/>
        <v>-0.0003</v>
      </c>
      <c r="J68" s="33">
        <f t="shared" si="13"/>
        <v>0</v>
      </c>
      <c r="K68" s="33">
        <f t="shared" si="13"/>
        <v>-0.00019999999999999966</v>
      </c>
      <c r="L68" s="33">
        <f t="shared" si="13"/>
        <v>-0.0002</v>
      </c>
      <c r="M68" s="33"/>
    </row>
    <row r="69" spans="1:13" ht="12.75">
      <c r="A69" s="13">
        <v>10</v>
      </c>
      <c r="B69" s="39">
        <f t="shared" si="2"/>
        <v>-0.0007000000000000339</v>
      </c>
      <c r="C69" s="33">
        <f t="shared" si="2"/>
        <v>-0.001800000000000003</v>
      </c>
      <c r="D69" s="33">
        <f t="shared" si="5"/>
        <v>0.0013999999999999985</v>
      </c>
      <c r="E69" s="33">
        <f t="shared" si="6"/>
        <v>0.00040000000000001146</v>
      </c>
      <c r="F69" s="33">
        <f t="shared" si="4"/>
        <v>0.0008999999999999998</v>
      </c>
      <c r="G69" s="33">
        <f aca="true" t="shared" si="14" ref="G69:L69">G15-G42</f>
        <v>0.0031999999999999945</v>
      </c>
      <c r="H69" s="33">
        <f t="shared" si="14"/>
        <v>-0.00029</v>
      </c>
      <c r="I69" s="33">
        <f t="shared" si="14"/>
        <v>-0.0005</v>
      </c>
      <c r="J69" s="33">
        <f t="shared" si="14"/>
        <v>0</v>
      </c>
      <c r="K69" s="33">
        <f t="shared" si="14"/>
        <v>-0.00010000000000000026</v>
      </c>
      <c r="L69" s="62">
        <f t="shared" si="14"/>
        <v>0.0019</v>
      </c>
      <c r="M69" s="33"/>
    </row>
    <row r="70" spans="1:13" ht="12.75">
      <c r="A70" s="7">
        <v>11</v>
      </c>
      <c r="B70" s="39">
        <f t="shared" si="2"/>
        <v>-0.0018000000000000238</v>
      </c>
      <c r="C70" s="33">
        <f t="shared" si="2"/>
        <v>-0.0011999999999999997</v>
      </c>
      <c r="D70" s="33">
        <f t="shared" si="5"/>
        <v>0.0015000000000000013</v>
      </c>
      <c r="E70" s="33">
        <f t="shared" si="6"/>
        <v>0.004299999999999998</v>
      </c>
      <c r="F70" s="33">
        <f t="shared" si="4"/>
        <v>0</v>
      </c>
      <c r="G70" s="33">
        <f aca="true" t="shared" si="15" ref="G70:L70">G16-G43</f>
        <v>0.002799999999999997</v>
      </c>
      <c r="H70" s="33">
        <f t="shared" si="15"/>
        <v>-0.0011999999999999997</v>
      </c>
      <c r="I70" s="33">
        <f t="shared" si="15"/>
        <v>-0.0005</v>
      </c>
      <c r="J70" s="33">
        <f t="shared" si="15"/>
        <v>0.00010000000000000026</v>
      </c>
      <c r="K70" s="33">
        <f t="shared" si="15"/>
        <v>-0.0001</v>
      </c>
      <c r="L70" s="33">
        <f t="shared" si="15"/>
        <v>-0.0002</v>
      </c>
      <c r="M70" s="33"/>
    </row>
    <row r="71" spans="1:13" ht="12.75">
      <c r="A71" s="13">
        <v>12</v>
      </c>
      <c r="B71" s="39">
        <f t="shared" si="2"/>
        <v>-0.0029000000000000137</v>
      </c>
      <c r="C71" s="33">
        <f t="shared" si="2"/>
        <v>-0.0005000000000000004</v>
      </c>
      <c r="D71" s="33">
        <f t="shared" si="5"/>
        <v>-0.0015999999999999973</v>
      </c>
      <c r="E71" s="33">
        <f t="shared" si="6"/>
        <v>-0.0013000000000000095</v>
      </c>
      <c r="F71" s="33">
        <f t="shared" si="4"/>
        <v>0</v>
      </c>
      <c r="G71" s="62">
        <f aca="true" t="shared" si="16" ref="G71:L71">G17-G44</f>
        <v>0.006599999999999995</v>
      </c>
      <c r="H71" s="33">
        <f t="shared" si="16"/>
        <v>-0.0002</v>
      </c>
      <c r="I71" s="33">
        <f t="shared" si="16"/>
        <v>0.00010000000000000026</v>
      </c>
      <c r="J71" s="33">
        <f t="shared" si="16"/>
        <v>0</v>
      </c>
      <c r="K71" s="33">
        <f t="shared" si="16"/>
        <v>-0.0001</v>
      </c>
      <c r="L71" s="33">
        <f t="shared" si="16"/>
        <v>0.0004000000000000002</v>
      </c>
      <c r="M71" s="33"/>
    </row>
    <row r="72" spans="1:13" ht="12.75">
      <c r="A72" s="7">
        <v>13</v>
      </c>
      <c r="B72" s="61">
        <f t="shared" si="2"/>
        <v>-0.013000000000000012</v>
      </c>
      <c r="C72" s="33">
        <f t="shared" si="2"/>
        <v>-0.0014000000000000002</v>
      </c>
      <c r="D72" s="33">
        <f t="shared" si="5"/>
        <v>0.0001</v>
      </c>
      <c r="E72" s="33">
        <f t="shared" si="6"/>
        <v>-0.0015999999999999903</v>
      </c>
      <c r="F72" s="62">
        <f t="shared" si="4"/>
        <v>0.0044</v>
      </c>
      <c r="G72" s="62">
        <f aca="true" t="shared" si="17" ref="G72:L72">G18-G45</f>
        <v>0.013399999999999995</v>
      </c>
      <c r="H72" s="33">
        <f t="shared" si="17"/>
        <v>-0.001299999999999999</v>
      </c>
      <c r="I72" s="33">
        <f t="shared" si="17"/>
        <v>-0.0002</v>
      </c>
      <c r="J72" s="33">
        <f t="shared" si="17"/>
        <v>0.0002000000000000001</v>
      </c>
      <c r="K72" s="33">
        <f t="shared" si="17"/>
        <v>-0.0004000000000000002</v>
      </c>
      <c r="L72" s="33">
        <f t="shared" si="17"/>
        <v>-0.0001</v>
      </c>
      <c r="M72" s="33"/>
    </row>
    <row r="73" spans="1:13" ht="12.75">
      <c r="A73" s="13">
        <v>14</v>
      </c>
      <c r="B73" s="39">
        <f t="shared" si="2"/>
        <v>-0.007299999999999973</v>
      </c>
      <c r="C73" s="33">
        <f t="shared" si="2"/>
        <v>-0.0008999999999999998</v>
      </c>
      <c r="D73" s="33">
        <f t="shared" si="5"/>
        <v>0.0006</v>
      </c>
      <c r="E73" s="33">
        <f t="shared" si="6"/>
        <v>0.0021000000000000046</v>
      </c>
      <c r="F73" s="33">
        <f t="shared" si="4"/>
        <v>0.0008000000000000004</v>
      </c>
      <c r="G73" s="33">
        <f aca="true" t="shared" si="18" ref="G73:L73">G19-G46</f>
        <v>0.004900000000000002</v>
      </c>
      <c r="H73" s="33">
        <f t="shared" si="18"/>
        <v>-0.00059</v>
      </c>
      <c r="I73" s="33">
        <f t="shared" si="18"/>
        <v>-0.0002999999999999999</v>
      </c>
      <c r="J73" s="33">
        <f t="shared" si="18"/>
        <v>0</v>
      </c>
      <c r="K73" s="33">
        <f t="shared" si="18"/>
        <v>0</v>
      </c>
      <c r="L73" s="62">
        <f t="shared" si="18"/>
        <v>0.0016</v>
      </c>
      <c r="M73" s="33"/>
    </row>
    <row r="74" spans="1:13" ht="12.75">
      <c r="A74" s="7">
        <v>15</v>
      </c>
      <c r="B74" s="39">
        <f t="shared" si="2"/>
        <v>-0.0042000000000000925</v>
      </c>
      <c r="C74" s="33">
        <f t="shared" si="2"/>
        <v>-0.0005000000000000004</v>
      </c>
      <c r="D74" s="33">
        <f t="shared" si="5"/>
        <v>0.001</v>
      </c>
      <c r="E74" s="33">
        <f t="shared" si="6"/>
        <v>-0.0003000000000000086</v>
      </c>
      <c r="F74" s="33">
        <f t="shared" si="4"/>
        <v>0</v>
      </c>
      <c r="G74" s="33">
        <f aca="true" t="shared" si="19" ref="G74:L74">G20-G47</f>
        <v>0.005399999999999988</v>
      </c>
      <c r="H74" s="33">
        <f t="shared" si="19"/>
        <v>-0.000899999999999998</v>
      </c>
      <c r="I74" s="33">
        <f t="shared" si="19"/>
        <v>0.00021000000000000012</v>
      </c>
      <c r="J74" s="33">
        <f t="shared" si="19"/>
        <v>0</v>
      </c>
      <c r="K74" s="33">
        <f t="shared" si="19"/>
        <v>-0.0001</v>
      </c>
      <c r="L74" s="33">
        <f t="shared" si="19"/>
        <v>-0.0003</v>
      </c>
      <c r="M74" s="33"/>
    </row>
    <row r="75" spans="1:13" ht="12.75">
      <c r="A75" s="13">
        <v>16</v>
      </c>
      <c r="B75" s="39">
        <f t="shared" si="2"/>
        <v>-0.0012999999999999678</v>
      </c>
      <c r="C75" s="33">
        <f t="shared" si="2"/>
        <v>-0.00020000000000000052</v>
      </c>
      <c r="D75" s="33">
        <f t="shared" si="5"/>
        <v>-0.0019999999999999983</v>
      </c>
      <c r="E75" s="33">
        <f t="shared" si="6"/>
        <v>0.0005000000000000004</v>
      </c>
      <c r="F75" s="33">
        <f t="shared" si="4"/>
        <v>0</v>
      </c>
      <c r="G75" s="33">
        <f aca="true" t="shared" si="20" ref="G75:L75">G21-G48</f>
        <v>0.0003999999999999976</v>
      </c>
      <c r="H75" s="33">
        <f t="shared" si="20"/>
        <v>-0.0005999999999999998</v>
      </c>
      <c r="I75" s="62">
        <f t="shared" si="20"/>
        <v>0.0036</v>
      </c>
      <c r="J75" s="33">
        <f t="shared" si="20"/>
        <v>0</v>
      </c>
      <c r="K75" s="33">
        <f t="shared" si="20"/>
        <v>-0.0001</v>
      </c>
      <c r="L75" s="33">
        <f t="shared" si="20"/>
        <v>0.0007000000000000001</v>
      </c>
      <c r="M75" s="33"/>
    </row>
    <row r="76" spans="1:13" ht="12.75">
      <c r="A76" s="7">
        <v>17</v>
      </c>
      <c r="B76" s="39">
        <f t="shared" si="2"/>
        <v>-0.005299999999999971</v>
      </c>
      <c r="C76" s="33">
        <f t="shared" si="2"/>
        <v>-0.0011000000000000003</v>
      </c>
      <c r="D76" s="33">
        <f t="shared" si="5"/>
        <v>0.004500000000000004</v>
      </c>
      <c r="E76" s="33">
        <f t="shared" si="6"/>
        <v>0.005099999999999993</v>
      </c>
      <c r="F76" s="33">
        <f t="shared" si="4"/>
        <v>0</v>
      </c>
      <c r="G76" s="33">
        <f aca="true" t="shared" si="21" ref="G76:L76">G22-G49</f>
        <v>-0.0025000000000000022</v>
      </c>
      <c r="H76" s="33">
        <f t="shared" si="21"/>
        <v>-0.0002</v>
      </c>
      <c r="I76" s="33">
        <f t="shared" si="21"/>
        <v>-0.0003</v>
      </c>
      <c r="J76" s="33">
        <f t="shared" si="21"/>
        <v>0</v>
      </c>
      <c r="K76" s="33">
        <f t="shared" si="21"/>
        <v>0</v>
      </c>
      <c r="L76" s="33">
        <f t="shared" si="21"/>
        <v>0.0006000000000000003</v>
      </c>
      <c r="M76" s="33"/>
    </row>
    <row r="77" spans="1:13" ht="12.75">
      <c r="A77" s="13">
        <v>18</v>
      </c>
      <c r="B77" s="39">
        <f t="shared" si="2"/>
        <v>0.00649999999999995</v>
      </c>
      <c r="C77" s="33">
        <f t="shared" si="2"/>
        <v>-0.0014999999999999996</v>
      </c>
      <c r="D77" s="33">
        <f t="shared" si="5"/>
        <v>0.003500000000000003</v>
      </c>
      <c r="E77" s="33">
        <f t="shared" si="6"/>
        <v>-0.0005000000000000004</v>
      </c>
      <c r="F77" s="33">
        <f t="shared" si="4"/>
        <v>0.0008000000000000004</v>
      </c>
      <c r="G77" s="33">
        <f aca="true" t="shared" si="22" ref="G77:L77">G23-G50</f>
        <v>0.000899999999999998</v>
      </c>
      <c r="H77" s="33">
        <f t="shared" si="22"/>
        <v>-0.00027</v>
      </c>
      <c r="I77" s="33">
        <f t="shared" si="22"/>
        <v>-0.00056</v>
      </c>
      <c r="J77" s="33">
        <f t="shared" si="22"/>
        <v>0.0002000000000000001</v>
      </c>
      <c r="K77" s="33">
        <f t="shared" si="22"/>
        <v>-0.0001</v>
      </c>
      <c r="L77" s="33">
        <f t="shared" si="22"/>
        <v>-0.0002</v>
      </c>
      <c r="M77" s="33"/>
    </row>
    <row r="78" spans="1:13" ht="12.75">
      <c r="A78" s="7">
        <v>19</v>
      </c>
      <c r="B78" s="39">
        <f t="shared" si="2"/>
        <v>0.00649999999999995</v>
      </c>
      <c r="C78" s="33">
        <f t="shared" si="2"/>
        <v>-0.0020000000000000018</v>
      </c>
      <c r="D78" s="33">
        <f t="shared" si="5"/>
        <v>0.0006</v>
      </c>
      <c r="E78" s="33">
        <f t="shared" si="6"/>
        <v>0.00010000000000000286</v>
      </c>
      <c r="F78" s="33">
        <f t="shared" si="4"/>
        <v>0</v>
      </c>
      <c r="G78" s="33">
        <f aca="true" t="shared" si="23" ref="G78:L78">G24-G51</f>
        <v>0.0020999999999999908</v>
      </c>
      <c r="H78" s="33">
        <f t="shared" si="23"/>
        <v>-0.0002</v>
      </c>
      <c r="I78" s="33">
        <f t="shared" si="23"/>
        <v>-0.0004</v>
      </c>
      <c r="J78" s="33">
        <f t="shared" si="23"/>
        <v>-0.0002000000000000001</v>
      </c>
      <c r="K78" s="33">
        <f t="shared" si="23"/>
        <v>-0.0001</v>
      </c>
      <c r="L78" s="33">
        <f t="shared" si="23"/>
        <v>0.0005</v>
      </c>
      <c r="M78" s="33"/>
    </row>
    <row r="79" spans="1:13" ht="12.75">
      <c r="A79" s="13">
        <v>20</v>
      </c>
      <c r="B79" s="39">
        <f t="shared" si="2"/>
        <v>-0.0018000000000000238</v>
      </c>
      <c r="C79" s="33">
        <f t="shared" si="2"/>
        <v>-0.0011000000000000003</v>
      </c>
      <c r="D79" s="33">
        <f t="shared" si="5"/>
        <v>0.001</v>
      </c>
      <c r="E79" s="33">
        <f t="shared" si="6"/>
        <v>-0.001899999999999999</v>
      </c>
      <c r="F79" s="33">
        <f t="shared" si="4"/>
        <v>0</v>
      </c>
      <c r="G79" s="62">
        <f aca="true" t="shared" si="24" ref="G79:L79">G25-G52</f>
        <v>0.008499999999999994</v>
      </c>
      <c r="H79" s="33">
        <f t="shared" si="24"/>
        <v>-0.0003</v>
      </c>
      <c r="I79" s="33">
        <f t="shared" si="24"/>
        <v>0.0002000000000000001</v>
      </c>
      <c r="J79" s="33">
        <f t="shared" si="24"/>
        <v>0.0002000000000000001</v>
      </c>
      <c r="K79" s="33">
        <f t="shared" si="24"/>
        <v>0</v>
      </c>
      <c r="L79" s="33">
        <f t="shared" si="24"/>
        <v>-0.0004</v>
      </c>
      <c r="M79" s="33"/>
    </row>
    <row r="80" spans="1:13" ht="12.75">
      <c r="A80" s="7">
        <v>21</v>
      </c>
      <c r="B80" s="39">
        <f t="shared" si="2"/>
        <v>-0.0040000000000000036</v>
      </c>
      <c r="C80" s="33">
        <f t="shared" si="2"/>
        <v>-0.0025000000000000022</v>
      </c>
      <c r="D80" s="33">
        <f t="shared" si="5"/>
        <v>0.0008</v>
      </c>
      <c r="E80" s="33">
        <f t="shared" si="6"/>
        <v>0.0013999999999999985</v>
      </c>
      <c r="F80" s="33">
        <f t="shared" si="4"/>
        <v>9.99999999999994E-05</v>
      </c>
      <c r="G80" s="33">
        <f aca="true" t="shared" si="25" ref="G80:L80">G26-G53</f>
        <v>0.0102</v>
      </c>
      <c r="H80" s="33">
        <f t="shared" si="25"/>
        <v>-0.0011000000000000003</v>
      </c>
      <c r="I80" s="33">
        <f t="shared" si="25"/>
        <v>-0.00036</v>
      </c>
      <c r="J80" s="33">
        <f t="shared" si="25"/>
        <v>0</v>
      </c>
      <c r="K80" s="33">
        <f t="shared" si="25"/>
        <v>-0.0001</v>
      </c>
      <c r="L80" s="33">
        <f t="shared" si="25"/>
        <v>0.00010000000000000026</v>
      </c>
      <c r="M80" s="33"/>
    </row>
    <row r="81" spans="1:13" ht="12.75">
      <c r="A81" s="13">
        <v>22</v>
      </c>
      <c r="B81" s="39">
        <f t="shared" si="2"/>
        <v>0.0038000000000000256</v>
      </c>
      <c r="C81" s="33">
        <f t="shared" si="2"/>
        <v>0.000899999999999998</v>
      </c>
      <c r="D81" s="33">
        <f t="shared" si="5"/>
        <v>-0.0020999999999999977</v>
      </c>
      <c r="E81" s="33">
        <f t="shared" si="6"/>
        <v>0.0011000000000000038</v>
      </c>
      <c r="F81" s="33">
        <f t="shared" si="4"/>
        <v>0</v>
      </c>
      <c r="G81" s="33">
        <f aca="true" t="shared" si="26" ref="G81:L81">G27-G54</f>
        <v>0.0012999999999999956</v>
      </c>
      <c r="H81" s="33">
        <f t="shared" si="26"/>
        <v>-0.0006999999999999992</v>
      </c>
      <c r="I81" s="33">
        <f t="shared" si="26"/>
        <v>-0.0003</v>
      </c>
      <c r="J81" s="33">
        <f t="shared" si="26"/>
        <v>0</v>
      </c>
      <c r="K81" s="33">
        <f t="shared" si="26"/>
        <v>-0.00019999999999999966</v>
      </c>
      <c r="L81" s="33">
        <f t="shared" si="26"/>
        <v>-0.0003</v>
      </c>
      <c r="M81" s="33"/>
    </row>
    <row r="82" spans="1:13" ht="12.75">
      <c r="A82" s="7">
        <v>23</v>
      </c>
      <c r="B82" s="39">
        <f t="shared" si="2"/>
        <v>-0.006300000000000083</v>
      </c>
      <c r="C82" s="33">
        <f t="shared" si="2"/>
        <v>-0.0020999999999999977</v>
      </c>
      <c r="D82" s="33">
        <f t="shared" si="5"/>
        <v>-0.0020999999999999977</v>
      </c>
      <c r="E82" s="33">
        <f t="shared" si="6"/>
        <v>-0.00449999999999999</v>
      </c>
      <c r="F82" s="33">
        <f t="shared" si="4"/>
        <v>-0.0006999999999999992</v>
      </c>
      <c r="G82" s="62">
        <f aca="true" t="shared" si="27" ref="G82:L82">G28-G55</f>
        <v>0.0121</v>
      </c>
      <c r="H82" s="33">
        <f t="shared" si="27"/>
        <v>-0.00012</v>
      </c>
      <c r="I82" s="33">
        <f t="shared" si="27"/>
        <v>-0.0004000000000000002</v>
      </c>
      <c r="J82" s="33">
        <f t="shared" si="27"/>
        <v>0</v>
      </c>
      <c r="K82" s="33">
        <f t="shared" si="27"/>
        <v>-0.0001</v>
      </c>
      <c r="L82" s="33">
        <f t="shared" si="27"/>
        <v>-0.0001</v>
      </c>
      <c r="M82" s="33"/>
    </row>
    <row r="83" spans="1:13" ht="12.75">
      <c r="A83" s="13">
        <v>24</v>
      </c>
      <c r="B83" s="39">
        <f t="shared" si="2"/>
        <v>-0.0043999999999999595</v>
      </c>
      <c r="C83" s="33">
        <f t="shared" si="2"/>
        <v>-0.0013000000000000025</v>
      </c>
      <c r="D83" s="33">
        <f t="shared" si="5"/>
        <v>0.0015000000000000013</v>
      </c>
      <c r="E83" s="33">
        <f t="shared" si="6"/>
        <v>0.0059999999999999915</v>
      </c>
      <c r="F83" s="33">
        <f t="shared" si="4"/>
        <v>0.00040000000000000105</v>
      </c>
      <c r="G83" s="33">
        <f aca="true" t="shared" si="28" ref="G83:L83">G29-G56</f>
        <v>0.002599999999999991</v>
      </c>
      <c r="H83" s="33">
        <f t="shared" si="28"/>
        <v>-0.0001999999999999988</v>
      </c>
      <c r="I83" s="33">
        <f t="shared" si="28"/>
        <v>-0.0004000000000000002</v>
      </c>
      <c r="J83" s="33">
        <f t="shared" si="28"/>
        <v>0</v>
      </c>
      <c r="K83" s="33">
        <f t="shared" si="28"/>
        <v>0</v>
      </c>
      <c r="L83" s="33">
        <f t="shared" si="28"/>
        <v>0.0002999999999999999</v>
      </c>
      <c r="M83" s="33"/>
    </row>
    <row r="84" ht="12.75">
      <c r="A84" t="s">
        <v>39</v>
      </c>
    </row>
    <row r="85" ht="12.75">
      <c r="A85" t="s">
        <v>40</v>
      </c>
    </row>
  </sheetData>
  <printOptions horizontalCentered="1"/>
  <pageMargins left="0.25" right="0.25" top="0.25" bottom="0" header="0.5" footer="0.5"/>
  <pageSetup orientation="portrait" r:id="rId1"/>
  <rowBreaks count="1" manualBreakCount="1"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L85"/>
  <sheetViews>
    <sheetView view="pageBreakPreview" zoomScale="60" workbookViewId="0" topLeftCell="A1">
      <selection activeCell="A1" sqref="A1:IV1"/>
    </sheetView>
  </sheetViews>
  <sheetFormatPr defaultColWidth="9.33203125" defaultRowHeight="12.75"/>
  <cols>
    <col min="1" max="1" width="8.33203125" style="0" customWidth="1"/>
    <col min="2" max="12" width="7.33203125" style="0" customWidth="1"/>
    <col min="13" max="16384" width="9" style="0" customWidth="1"/>
  </cols>
  <sheetData>
    <row r="2" ht="18.75">
      <c r="A2" s="2" t="s">
        <v>22</v>
      </c>
    </row>
    <row r="4" ht="14.25" thickBot="1">
      <c r="A4" s="1" t="s">
        <v>16</v>
      </c>
    </row>
    <row r="5" spans="1:12" ht="26.25" thickBot="1">
      <c r="A5" s="3" t="s">
        <v>2</v>
      </c>
      <c r="B5" s="4" t="s">
        <v>7</v>
      </c>
      <c r="C5" s="4" t="s">
        <v>8</v>
      </c>
      <c r="D5" s="4" t="s">
        <v>9</v>
      </c>
      <c r="E5" s="4" t="s">
        <v>3</v>
      </c>
      <c r="F5" s="4" t="s">
        <v>4</v>
      </c>
      <c r="G5" s="4" t="s">
        <v>10</v>
      </c>
      <c r="H5" s="4" t="s">
        <v>11</v>
      </c>
      <c r="I5" s="4" t="s">
        <v>12</v>
      </c>
      <c r="J5" s="4" t="s">
        <v>5</v>
      </c>
      <c r="K5" s="4" t="s">
        <v>21</v>
      </c>
      <c r="L5" s="5" t="s">
        <v>6</v>
      </c>
    </row>
    <row r="6" spans="1:12" ht="13.5" thickTop="1">
      <c r="A6" s="6">
        <v>1</v>
      </c>
      <c r="B6" s="10">
        <v>0.78</v>
      </c>
      <c r="C6" s="9">
        <v>0.03</v>
      </c>
      <c r="D6" s="7">
        <v>0</v>
      </c>
      <c r="E6" s="9">
        <v>0.01</v>
      </c>
      <c r="F6" s="9">
        <v>0.05</v>
      </c>
      <c r="G6" s="9">
        <v>0.13</v>
      </c>
      <c r="H6" s="7">
        <v>0</v>
      </c>
      <c r="I6" s="7">
        <v>0</v>
      </c>
      <c r="J6" s="7">
        <v>0</v>
      </c>
      <c r="K6" s="7">
        <v>0</v>
      </c>
      <c r="L6" s="11">
        <f aca="true" t="shared" si="0" ref="L6:L28">B6+C6+D6+E6+F6+G6+H6+I6+J6+K6</f>
        <v>1</v>
      </c>
    </row>
    <row r="7" spans="1:12" ht="12.75">
      <c r="A7" s="12">
        <v>2</v>
      </c>
      <c r="B7" s="16">
        <v>0.712</v>
      </c>
      <c r="C7" s="15">
        <v>0.03</v>
      </c>
      <c r="D7" s="13">
        <v>0</v>
      </c>
      <c r="E7" s="15">
        <v>0.05</v>
      </c>
      <c r="F7" s="15">
        <v>0.05</v>
      </c>
      <c r="G7" s="15">
        <v>0.13</v>
      </c>
      <c r="H7" s="13">
        <v>0.02</v>
      </c>
      <c r="I7" s="13">
        <v>0</v>
      </c>
      <c r="J7" s="13">
        <v>0.006</v>
      </c>
      <c r="K7" s="13">
        <v>0.002</v>
      </c>
      <c r="L7" s="17">
        <f t="shared" si="0"/>
        <v>1</v>
      </c>
    </row>
    <row r="8" spans="1:12" ht="12.75">
      <c r="A8" s="6">
        <v>3</v>
      </c>
      <c r="B8" s="10">
        <v>0.628</v>
      </c>
      <c r="C8" s="9">
        <v>0.03</v>
      </c>
      <c r="D8" s="7">
        <v>0</v>
      </c>
      <c r="E8" s="9">
        <v>0.05</v>
      </c>
      <c r="F8" s="9">
        <v>0.11</v>
      </c>
      <c r="G8" s="9">
        <v>0.17</v>
      </c>
      <c r="H8" s="7">
        <v>0</v>
      </c>
      <c r="I8" s="7">
        <v>0.006</v>
      </c>
      <c r="J8" s="7">
        <v>0.006</v>
      </c>
      <c r="K8" s="7">
        <v>0</v>
      </c>
      <c r="L8" s="11">
        <f t="shared" si="0"/>
        <v>1</v>
      </c>
    </row>
    <row r="9" spans="1:12" ht="12.75">
      <c r="A9" s="12">
        <v>4</v>
      </c>
      <c r="B9" s="16">
        <v>0.666</v>
      </c>
      <c r="C9" s="15">
        <v>0.03</v>
      </c>
      <c r="D9" s="13">
        <v>0.06</v>
      </c>
      <c r="E9" s="15">
        <v>0.01</v>
      </c>
      <c r="F9" s="15">
        <v>0.05</v>
      </c>
      <c r="G9" s="15">
        <v>0.17</v>
      </c>
      <c r="H9" s="13">
        <v>0</v>
      </c>
      <c r="I9" s="13">
        <v>0.006</v>
      </c>
      <c r="J9" s="13">
        <v>0.006</v>
      </c>
      <c r="K9" s="13">
        <v>0.002</v>
      </c>
      <c r="L9" s="17">
        <f t="shared" si="0"/>
        <v>1</v>
      </c>
    </row>
    <row r="10" spans="1:12" ht="12.75">
      <c r="A10" s="6">
        <v>5</v>
      </c>
      <c r="B10" s="10">
        <v>0.6</v>
      </c>
      <c r="C10" s="9">
        <v>0.03</v>
      </c>
      <c r="D10" s="7">
        <v>0.06</v>
      </c>
      <c r="E10" s="9">
        <v>0.01</v>
      </c>
      <c r="F10" s="9">
        <v>0.11</v>
      </c>
      <c r="G10" s="9">
        <v>0.17</v>
      </c>
      <c r="H10" s="7">
        <v>0.02</v>
      </c>
      <c r="I10" s="7">
        <v>0</v>
      </c>
      <c r="J10" s="7">
        <v>0</v>
      </c>
      <c r="K10" s="7">
        <v>0</v>
      </c>
      <c r="L10" s="11">
        <f t="shared" si="0"/>
        <v>1</v>
      </c>
    </row>
    <row r="11" spans="1:12" ht="12.75">
      <c r="A11" s="12">
        <v>6</v>
      </c>
      <c r="B11" s="16">
        <v>0.592</v>
      </c>
      <c r="C11" s="15">
        <v>0.03</v>
      </c>
      <c r="D11" s="13">
        <v>0.06</v>
      </c>
      <c r="E11" s="15">
        <v>0.05</v>
      </c>
      <c r="F11" s="15">
        <v>0.11</v>
      </c>
      <c r="G11" s="15">
        <v>0.13</v>
      </c>
      <c r="H11" s="13">
        <v>0.02</v>
      </c>
      <c r="I11" s="13">
        <v>0.006</v>
      </c>
      <c r="J11" s="13">
        <v>0</v>
      </c>
      <c r="K11" s="13">
        <v>0.002</v>
      </c>
      <c r="L11" s="17">
        <f t="shared" si="0"/>
        <v>1</v>
      </c>
    </row>
    <row r="12" spans="1:12" ht="12.75">
      <c r="A12" s="6">
        <v>7</v>
      </c>
      <c r="B12" s="10">
        <v>0.652</v>
      </c>
      <c r="C12" s="9">
        <v>0.09</v>
      </c>
      <c r="D12" s="7">
        <v>0</v>
      </c>
      <c r="E12" s="9">
        <v>0.01</v>
      </c>
      <c r="F12" s="9">
        <v>0.05</v>
      </c>
      <c r="G12" s="9">
        <v>0.17</v>
      </c>
      <c r="H12" s="7">
        <v>0.02</v>
      </c>
      <c r="I12" s="7">
        <v>0.006</v>
      </c>
      <c r="J12" s="7">
        <v>0</v>
      </c>
      <c r="K12" s="7">
        <v>0.002</v>
      </c>
      <c r="L12" s="11">
        <f t="shared" si="0"/>
        <v>1</v>
      </c>
    </row>
    <row r="13" spans="1:12" ht="12.75">
      <c r="A13" s="12">
        <v>8</v>
      </c>
      <c r="B13" s="16">
        <v>0.628</v>
      </c>
      <c r="C13" s="15">
        <v>0.09</v>
      </c>
      <c r="D13" s="13">
        <v>0</v>
      </c>
      <c r="E13" s="15">
        <v>0.01</v>
      </c>
      <c r="F13" s="15">
        <v>0.11</v>
      </c>
      <c r="G13" s="15">
        <v>0.13</v>
      </c>
      <c r="H13" s="13">
        <v>0.02</v>
      </c>
      <c r="I13" s="13">
        <v>0.006</v>
      </c>
      <c r="J13" s="13">
        <v>0.006</v>
      </c>
      <c r="K13" s="13">
        <v>0</v>
      </c>
      <c r="L13" s="17">
        <f t="shared" si="0"/>
        <v>1</v>
      </c>
    </row>
    <row r="14" spans="1:12" ht="12.75">
      <c r="A14" s="6">
        <v>9</v>
      </c>
      <c r="B14" s="10">
        <v>0.578</v>
      </c>
      <c r="C14" s="9">
        <v>0.09</v>
      </c>
      <c r="D14" s="7">
        <v>0</v>
      </c>
      <c r="E14" s="9">
        <v>0.05</v>
      </c>
      <c r="F14" s="9">
        <v>0.11</v>
      </c>
      <c r="G14" s="9">
        <v>0.17</v>
      </c>
      <c r="H14" s="7">
        <v>0</v>
      </c>
      <c r="I14" s="7">
        <v>0</v>
      </c>
      <c r="J14" s="7">
        <v>0</v>
      </c>
      <c r="K14" s="7">
        <v>0.002</v>
      </c>
      <c r="L14" s="11">
        <f t="shared" si="0"/>
        <v>1</v>
      </c>
    </row>
    <row r="15" spans="1:12" ht="12.75">
      <c r="A15" s="12">
        <v>10</v>
      </c>
      <c r="B15" s="16">
        <v>0.592</v>
      </c>
      <c r="C15" s="15">
        <v>0.09</v>
      </c>
      <c r="D15" s="13">
        <v>0.06</v>
      </c>
      <c r="E15" s="15">
        <v>0.01</v>
      </c>
      <c r="F15" s="15">
        <v>0.11</v>
      </c>
      <c r="G15" s="15">
        <v>0.13</v>
      </c>
      <c r="H15" s="13">
        <v>0</v>
      </c>
      <c r="I15" s="13">
        <v>0</v>
      </c>
      <c r="J15" s="13">
        <v>0.006</v>
      </c>
      <c r="K15" s="13">
        <v>0.002</v>
      </c>
      <c r="L15" s="17">
        <f t="shared" si="0"/>
        <v>1</v>
      </c>
    </row>
    <row r="16" spans="1:12" ht="12.75">
      <c r="A16" s="6">
        <v>11</v>
      </c>
      <c r="B16" s="10">
        <v>0.554</v>
      </c>
      <c r="C16" s="9">
        <v>0.09</v>
      </c>
      <c r="D16" s="7">
        <v>0.06</v>
      </c>
      <c r="E16" s="9">
        <v>0.05</v>
      </c>
      <c r="F16" s="9">
        <v>0.05</v>
      </c>
      <c r="G16" s="9">
        <v>0.17</v>
      </c>
      <c r="H16" s="7">
        <v>0.02</v>
      </c>
      <c r="I16" s="7">
        <v>0</v>
      </c>
      <c r="J16" s="7">
        <v>0.006</v>
      </c>
      <c r="K16" s="7">
        <v>0</v>
      </c>
      <c r="L16" s="11">
        <f>B16+C16+D16+E16+F16+G16+H16+I16+J16+K16</f>
        <v>1</v>
      </c>
    </row>
    <row r="17" spans="1:12" ht="12.75">
      <c r="A17" s="12">
        <v>12</v>
      </c>
      <c r="B17" s="16">
        <v>0.614</v>
      </c>
      <c r="C17" s="15">
        <v>0.09</v>
      </c>
      <c r="D17" s="13">
        <v>0.06</v>
      </c>
      <c r="E17" s="15">
        <v>0.05</v>
      </c>
      <c r="F17" s="15">
        <v>0.05</v>
      </c>
      <c r="G17" s="15">
        <v>0.13</v>
      </c>
      <c r="H17" s="13">
        <v>0</v>
      </c>
      <c r="I17" s="13">
        <v>0.006</v>
      </c>
      <c r="J17" s="13">
        <v>0</v>
      </c>
      <c r="K17" s="13">
        <v>0</v>
      </c>
      <c r="L17" s="17">
        <f t="shared" si="0"/>
        <v>1</v>
      </c>
    </row>
    <row r="18" spans="1:12" ht="12.75">
      <c r="A18" s="6">
        <v>13</v>
      </c>
      <c r="B18" s="10">
        <v>0.652</v>
      </c>
      <c r="C18" s="9">
        <v>0.03</v>
      </c>
      <c r="D18" s="7">
        <v>0</v>
      </c>
      <c r="E18" s="9">
        <v>0.01</v>
      </c>
      <c r="F18" s="9">
        <v>0.11</v>
      </c>
      <c r="G18" s="9">
        <v>0.17</v>
      </c>
      <c r="H18" s="7">
        <v>0.02</v>
      </c>
      <c r="I18" s="7">
        <v>0</v>
      </c>
      <c r="J18" s="7">
        <v>0.006</v>
      </c>
      <c r="K18" s="7">
        <v>0.002</v>
      </c>
      <c r="L18" s="11">
        <f t="shared" si="0"/>
        <v>1</v>
      </c>
    </row>
    <row r="19" spans="1:12" ht="12.75">
      <c r="A19" s="12">
        <v>14</v>
      </c>
      <c r="B19" s="16">
        <v>0.712</v>
      </c>
      <c r="C19" s="15">
        <v>0.03</v>
      </c>
      <c r="D19" s="13">
        <v>0</v>
      </c>
      <c r="E19" s="15">
        <v>0.01</v>
      </c>
      <c r="F19" s="15">
        <v>0.11</v>
      </c>
      <c r="G19" s="15">
        <v>0.13</v>
      </c>
      <c r="H19" s="13">
        <v>0</v>
      </c>
      <c r="I19" s="13">
        <v>0.006</v>
      </c>
      <c r="J19" s="13">
        <v>0</v>
      </c>
      <c r="K19" s="13">
        <v>0.002</v>
      </c>
      <c r="L19" s="17">
        <f t="shared" si="0"/>
        <v>1</v>
      </c>
    </row>
    <row r="20" spans="1:12" ht="12.75">
      <c r="A20" s="6">
        <v>15</v>
      </c>
      <c r="B20" s="10">
        <v>0.674</v>
      </c>
      <c r="C20" s="9">
        <v>0.03</v>
      </c>
      <c r="D20" s="7">
        <v>0</v>
      </c>
      <c r="E20" s="9">
        <v>0.05</v>
      </c>
      <c r="F20" s="9">
        <v>0.05</v>
      </c>
      <c r="G20" s="9">
        <v>0.17</v>
      </c>
      <c r="H20" s="7">
        <v>0.02</v>
      </c>
      <c r="I20" s="7">
        <v>0.006</v>
      </c>
      <c r="J20" s="7">
        <v>0</v>
      </c>
      <c r="K20" s="7">
        <v>0</v>
      </c>
      <c r="L20" s="11">
        <f t="shared" si="0"/>
        <v>1.0000000000000002</v>
      </c>
    </row>
    <row r="21" spans="1:12" ht="12.75">
      <c r="A21" s="12">
        <v>16</v>
      </c>
      <c r="B21" s="16">
        <v>0.688</v>
      </c>
      <c r="C21" s="15">
        <v>0.03</v>
      </c>
      <c r="D21" s="13">
        <v>0.06</v>
      </c>
      <c r="E21" s="15">
        <v>0.01</v>
      </c>
      <c r="F21" s="15">
        <v>0.05</v>
      </c>
      <c r="G21" s="15">
        <v>0.13</v>
      </c>
      <c r="H21" s="13">
        <v>0.02</v>
      </c>
      <c r="I21" s="13">
        <v>0.006</v>
      </c>
      <c r="J21" s="13">
        <v>0.006</v>
      </c>
      <c r="K21" s="13">
        <v>0</v>
      </c>
      <c r="L21" s="17">
        <f t="shared" si="0"/>
        <v>1</v>
      </c>
    </row>
    <row r="22" spans="1:12" ht="12.75">
      <c r="A22" s="6">
        <v>17</v>
      </c>
      <c r="B22" s="10">
        <v>0.638</v>
      </c>
      <c r="C22" s="9">
        <v>0.03</v>
      </c>
      <c r="D22" s="7">
        <v>0.06</v>
      </c>
      <c r="E22" s="9">
        <v>0.05</v>
      </c>
      <c r="F22" s="9">
        <v>0.05</v>
      </c>
      <c r="G22" s="9">
        <v>0.17</v>
      </c>
      <c r="H22" s="7">
        <v>0</v>
      </c>
      <c r="I22" s="7">
        <v>0</v>
      </c>
      <c r="J22" s="7">
        <v>0</v>
      </c>
      <c r="K22" s="7">
        <v>0.002</v>
      </c>
      <c r="L22" s="11">
        <f t="shared" si="0"/>
        <v>1</v>
      </c>
    </row>
    <row r="23" spans="1:12" ht="12.75">
      <c r="A23" s="12">
        <v>18</v>
      </c>
      <c r="B23" s="16">
        <v>0.614</v>
      </c>
      <c r="C23" s="15">
        <v>0.03</v>
      </c>
      <c r="D23" s="13">
        <v>0.06</v>
      </c>
      <c r="E23" s="15">
        <v>0.05</v>
      </c>
      <c r="F23" s="15">
        <v>0.11</v>
      </c>
      <c r="G23" s="15">
        <v>0.13</v>
      </c>
      <c r="H23" s="13">
        <v>0</v>
      </c>
      <c r="I23" s="13">
        <v>0</v>
      </c>
      <c r="J23" s="13">
        <v>0.006</v>
      </c>
      <c r="K23" s="13">
        <v>0</v>
      </c>
      <c r="L23" s="17">
        <f t="shared" si="0"/>
        <v>1</v>
      </c>
    </row>
    <row r="24" spans="1:12" ht="12.75">
      <c r="A24" s="6">
        <v>19</v>
      </c>
      <c r="B24" s="10">
        <v>0.674</v>
      </c>
      <c r="C24" s="9">
        <v>0.09</v>
      </c>
      <c r="D24" s="7">
        <v>0</v>
      </c>
      <c r="E24" s="9">
        <v>0.01</v>
      </c>
      <c r="F24" s="9">
        <v>0.05</v>
      </c>
      <c r="G24" s="9">
        <v>0.17</v>
      </c>
      <c r="H24" s="7">
        <v>0</v>
      </c>
      <c r="I24" s="7">
        <v>0</v>
      </c>
      <c r="J24" s="7">
        <v>0.006</v>
      </c>
      <c r="K24" s="7">
        <v>0</v>
      </c>
      <c r="L24" s="11">
        <f t="shared" si="0"/>
        <v>1</v>
      </c>
    </row>
    <row r="25" spans="1:12" ht="12.75">
      <c r="A25" s="12">
        <v>20</v>
      </c>
      <c r="B25" s="16">
        <v>0.666</v>
      </c>
      <c r="C25" s="15">
        <v>0.09</v>
      </c>
      <c r="D25" s="13">
        <v>0</v>
      </c>
      <c r="E25" s="15">
        <v>0.05</v>
      </c>
      <c r="F25" s="15">
        <v>0.05</v>
      </c>
      <c r="G25" s="15">
        <v>0.13</v>
      </c>
      <c r="H25" s="13">
        <v>0</v>
      </c>
      <c r="I25" s="13">
        <v>0.006</v>
      </c>
      <c r="J25" s="13">
        <v>0.006</v>
      </c>
      <c r="K25" s="13">
        <v>0.002</v>
      </c>
      <c r="L25" s="17">
        <f t="shared" si="0"/>
        <v>1</v>
      </c>
    </row>
    <row r="26" spans="1:12" ht="12.75">
      <c r="A26" s="6">
        <v>21</v>
      </c>
      <c r="B26" s="10">
        <v>0.6</v>
      </c>
      <c r="C26" s="9">
        <v>0.09</v>
      </c>
      <c r="D26" s="7">
        <v>0</v>
      </c>
      <c r="E26" s="9">
        <v>0.05</v>
      </c>
      <c r="F26" s="9">
        <v>0.11</v>
      </c>
      <c r="G26" s="9">
        <v>0.13</v>
      </c>
      <c r="H26" s="7">
        <v>0.02</v>
      </c>
      <c r="I26" s="7">
        <v>0</v>
      </c>
      <c r="J26" s="7">
        <v>0</v>
      </c>
      <c r="K26" s="7">
        <v>0</v>
      </c>
      <c r="L26" s="11">
        <f t="shared" si="0"/>
        <v>1</v>
      </c>
    </row>
    <row r="27" spans="1:12" ht="12.75">
      <c r="A27" s="12">
        <v>22</v>
      </c>
      <c r="B27" s="16">
        <v>0.638</v>
      </c>
      <c r="C27" s="15">
        <v>0.09</v>
      </c>
      <c r="D27" s="13">
        <v>0.06</v>
      </c>
      <c r="E27" s="15">
        <v>0.01</v>
      </c>
      <c r="F27" s="15">
        <v>0.05</v>
      </c>
      <c r="G27" s="15">
        <v>0.13</v>
      </c>
      <c r="H27" s="13">
        <v>0.02</v>
      </c>
      <c r="I27" s="13">
        <v>0</v>
      </c>
      <c r="J27" s="13">
        <v>0</v>
      </c>
      <c r="K27" s="13">
        <v>0.002</v>
      </c>
      <c r="L27" s="17">
        <f t="shared" si="0"/>
        <v>1</v>
      </c>
    </row>
    <row r="28" spans="1:12" ht="12.75">
      <c r="A28" s="6">
        <v>23</v>
      </c>
      <c r="B28" s="10">
        <v>0.554</v>
      </c>
      <c r="C28" s="9">
        <v>0.09</v>
      </c>
      <c r="D28" s="7">
        <v>0.06</v>
      </c>
      <c r="E28" s="9">
        <v>0.01</v>
      </c>
      <c r="F28" s="9">
        <v>0.11</v>
      </c>
      <c r="G28" s="9">
        <v>0.17</v>
      </c>
      <c r="H28" s="7">
        <v>0</v>
      </c>
      <c r="I28" s="7">
        <v>0.006</v>
      </c>
      <c r="J28" s="7">
        <v>0</v>
      </c>
      <c r="K28" s="7">
        <v>0</v>
      </c>
      <c r="L28" s="11">
        <f t="shared" si="0"/>
        <v>1</v>
      </c>
    </row>
    <row r="29" spans="1:12" ht="13.5" thickBot="1">
      <c r="A29" s="18">
        <v>24</v>
      </c>
      <c r="B29" s="22">
        <v>0.486</v>
      </c>
      <c r="C29" s="21">
        <v>0.09</v>
      </c>
      <c r="D29" s="19">
        <v>0.06</v>
      </c>
      <c r="E29" s="21">
        <v>0.05</v>
      </c>
      <c r="F29" s="21">
        <v>0.11</v>
      </c>
      <c r="G29" s="21">
        <v>0.17</v>
      </c>
      <c r="H29" s="19">
        <v>0.02</v>
      </c>
      <c r="I29" s="19">
        <v>0.006</v>
      </c>
      <c r="J29" s="19">
        <v>0.006</v>
      </c>
      <c r="K29" s="19">
        <v>0.002</v>
      </c>
      <c r="L29" s="23">
        <f>B29+C29+D29+E29+F29+G29+H29+I29+J29+K29</f>
        <v>1</v>
      </c>
    </row>
    <row r="31" spans="1:5" ht="14.25" thickBot="1">
      <c r="A31" s="1" t="s">
        <v>14</v>
      </c>
      <c r="E31" t="s">
        <v>34</v>
      </c>
    </row>
    <row r="32" spans="1:12" ht="26.25" thickBot="1">
      <c r="A32" s="4" t="s">
        <v>2</v>
      </c>
      <c r="B32" s="36" t="s">
        <v>7</v>
      </c>
      <c r="C32" s="36" t="s">
        <v>8</v>
      </c>
      <c r="D32" s="36" t="s">
        <v>9</v>
      </c>
      <c r="E32" s="36" t="s">
        <v>3</v>
      </c>
      <c r="F32" s="36" t="s">
        <v>4</v>
      </c>
      <c r="G32" s="36" t="s">
        <v>10</v>
      </c>
      <c r="H32" s="36" t="s">
        <v>11</v>
      </c>
      <c r="I32" s="36" t="s">
        <v>12</v>
      </c>
      <c r="J32" s="36" t="s">
        <v>5</v>
      </c>
      <c r="K32" s="36" t="s">
        <v>21</v>
      </c>
      <c r="L32" s="37" t="s">
        <v>6</v>
      </c>
    </row>
    <row r="33" spans="1:12" ht="13.5" thickTop="1">
      <c r="A33" s="7">
        <v>1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</row>
    <row r="34" spans="1:12" ht="12.75">
      <c r="A34" s="13">
        <v>2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</row>
    <row r="35" spans="1:12" ht="12.75">
      <c r="A35" s="7">
        <v>3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</row>
    <row r="36" spans="1:12" ht="12.75">
      <c r="A36" s="13">
        <v>4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1:12" ht="12.75">
      <c r="A37" s="7">
        <v>5</v>
      </c>
      <c r="B37" s="33">
        <v>0.578</v>
      </c>
      <c r="C37" s="33">
        <v>0.0298</v>
      </c>
      <c r="D37" s="33">
        <v>0.0586</v>
      </c>
      <c r="E37" s="33">
        <v>0.0098</v>
      </c>
      <c r="F37" s="33">
        <v>0.11</v>
      </c>
      <c r="G37" s="33">
        <v>0.171</v>
      </c>
      <c r="H37" s="33">
        <v>0.0201</v>
      </c>
      <c r="I37" s="33"/>
      <c r="J37" s="33"/>
      <c r="K37" s="33"/>
      <c r="L37" s="33">
        <f>SUM(B37:K37)</f>
        <v>0.9773000000000001</v>
      </c>
    </row>
    <row r="38" spans="1:12" ht="12.75">
      <c r="A38" s="13">
        <v>6</v>
      </c>
      <c r="B38" s="33">
        <v>0.554</v>
      </c>
      <c r="C38" s="33">
        <v>0.034</v>
      </c>
      <c r="D38" s="33">
        <v>0.0644</v>
      </c>
      <c r="E38" s="33">
        <v>0.0496</v>
      </c>
      <c r="F38" s="33">
        <v>0.127</v>
      </c>
      <c r="G38" s="33">
        <v>0.144</v>
      </c>
      <c r="H38" s="33">
        <v>0.0221</v>
      </c>
      <c r="I38" s="33">
        <v>0.0069</v>
      </c>
      <c r="J38" s="33">
        <v>0.0001</v>
      </c>
      <c r="K38" s="33"/>
      <c r="L38" s="33">
        <f>SUM(B38:K38)</f>
        <v>1.0021</v>
      </c>
    </row>
    <row r="39" spans="1:12" ht="12.75">
      <c r="A39" s="7">
        <v>7</v>
      </c>
      <c r="B39" s="33">
        <v>0.628</v>
      </c>
      <c r="C39" s="33">
        <v>0.0885</v>
      </c>
      <c r="D39" s="33"/>
      <c r="E39" s="33">
        <v>0.0092</v>
      </c>
      <c r="F39" s="33">
        <v>0.048</v>
      </c>
      <c r="G39" s="33">
        <v>0.173</v>
      </c>
      <c r="H39" s="33">
        <v>0.0201</v>
      </c>
      <c r="I39" s="33">
        <v>0.0062</v>
      </c>
      <c r="J39" s="33"/>
      <c r="K39" s="33">
        <v>0.0017</v>
      </c>
      <c r="L39" s="33">
        <f>SUM(B39:K39)</f>
        <v>0.9747000000000001</v>
      </c>
    </row>
    <row r="40" spans="1:12" ht="12.75">
      <c r="A40" s="13">
        <v>8</v>
      </c>
      <c r="B40" s="33">
        <v>0.605</v>
      </c>
      <c r="C40" s="33">
        <v>0.0888</v>
      </c>
      <c r="D40" s="33"/>
      <c r="E40" s="33">
        <v>0.0098</v>
      </c>
      <c r="F40" s="33">
        <v>0.113</v>
      </c>
      <c r="G40" s="33">
        <v>0.132</v>
      </c>
      <c r="H40" s="33">
        <v>0.0201</v>
      </c>
      <c r="I40" s="33">
        <v>0.0065</v>
      </c>
      <c r="J40" s="33">
        <v>0.0053</v>
      </c>
      <c r="K40" s="33"/>
      <c r="L40" s="33">
        <f>SUM(B40:K40)</f>
        <v>0.9804999999999999</v>
      </c>
    </row>
    <row r="41" spans="1:12" ht="12.75">
      <c r="A41" s="7">
        <v>9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</row>
    <row r="42" spans="1:12" ht="12.75">
      <c r="A42" s="13">
        <v>10</v>
      </c>
      <c r="B42" s="33">
        <v>0.529</v>
      </c>
      <c r="C42" s="33">
        <v>0.0931</v>
      </c>
      <c r="D42" s="33">
        <v>0.0621</v>
      </c>
      <c r="E42" s="33">
        <v>0.0111</v>
      </c>
      <c r="F42" s="33">
        <v>0.135</v>
      </c>
      <c r="G42" s="33">
        <v>0.137</v>
      </c>
      <c r="H42" s="33"/>
      <c r="I42" s="33"/>
      <c r="J42" s="33">
        <v>0.0078</v>
      </c>
      <c r="K42" s="33">
        <v>0.0028</v>
      </c>
      <c r="L42" s="33">
        <f>SUM(B42:K42)</f>
        <v>0.9779000000000001</v>
      </c>
    </row>
    <row r="43" spans="1:12" ht="12.75">
      <c r="A43" s="7">
        <v>11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</row>
    <row r="44" spans="1:12" ht="12.75">
      <c r="A44" s="13">
        <v>12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</row>
    <row r="45" spans="1:12" ht="12.75">
      <c r="A45" s="7">
        <v>13</v>
      </c>
      <c r="B45" s="33">
        <v>0.662</v>
      </c>
      <c r="C45" s="33">
        <v>0.0313</v>
      </c>
      <c r="D45" s="33"/>
      <c r="E45" s="33">
        <v>0.0099</v>
      </c>
      <c r="F45" s="33">
        <v>0.0536</v>
      </c>
      <c r="G45" s="33">
        <v>0.183</v>
      </c>
      <c r="H45" s="33">
        <v>0.0211</v>
      </c>
      <c r="I45" s="33"/>
      <c r="J45" s="33">
        <v>0.0047</v>
      </c>
      <c r="K45" s="33">
        <v>0.0022</v>
      </c>
      <c r="L45" s="33">
        <f>SUM(B45:K45)</f>
        <v>0.9678</v>
      </c>
    </row>
    <row r="46" spans="1:12" ht="12.75">
      <c r="A46" s="13">
        <v>14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</row>
    <row r="47" spans="1:12" ht="12.75">
      <c r="A47" s="7">
        <v>15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</row>
    <row r="48" spans="1:12" ht="12.75">
      <c r="A48" s="13">
        <v>16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49" spans="1:12" ht="12.75">
      <c r="A49" s="7">
        <v>17</v>
      </c>
      <c r="B49" s="33">
        <v>0.62</v>
      </c>
      <c r="C49" s="33">
        <v>0.03</v>
      </c>
      <c r="D49" s="33">
        <v>0.0635</v>
      </c>
      <c r="E49" s="33">
        <v>0.0454</v>
      </c>
      <c r="F49" s="33">
        <v>0.0528</v>
      </c>
      <c r="G49" s="33">
        <v>0.178</v>
      </c>
      <c r="H49" s="33"/>
      <c r="I49" s="33"/>
      <c r="J49" s="33"/>
      <c r="K49" s="33">
        <v>0.0021</v>
      </c>
      <c r="L49" s="33">
        <f>SUM(B49:K49)</f>
        <v>0.9918</v>
      </c>
    </row>
    <row r="50" spans="1:12" ht="12.75">
      <c r="A50" s="13">
        <v>18</v>
      </c>
      <c r="B50" s="33">
        <v>0.611</v>
      </c>
      <c r="C50" s="33">
        <v>0.0306</v>
      </c>
      <c r="D50" s="33">
        <v>0.0589</v>
      </c>
      <c r="E50" s="33">
        <v>0.0443</v>
      </c>
      <c r="F50" s="33">
        <v>0.116</v>
      </c>
      <c r="G50" s="33">
        <v>0.134</v>
      </c>
      <c r="H50" s="33"/>
      <c r="I50" s="33">
        <v>0.0004</v>
      </c>
      <c r="J50" s="33"/>
      <c r="K50" s="33"/>
      <c r="L50" s="33">
        <f>SUM(B50:K50)</f>
        <v>0.9951999999999999</v>
      </c>
    </row>
    <row r="51" spans="1:12" ht="12.75">
      <c r="A51" s="7">
        <v>19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</row>
    <row r="52" spans="1:12" ht="12.75">
      <c r="A52" s="13">
        <v>20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</row>
    <row r="53" spans="1:12" ht="12.75">
      <c r="A53" s="7">
        <v>21</v>
      </c>
      <c r="B53" s="33">
        <v>0.613</v>
      </c>
      <c r="C53" s="33">
        <v>0.0889</v>
      </c>
      <c r="D53" s="33"/>
      <c r="E53" s="33">
        <v>0.0096</v>
      </c>
      <c r="F53" s="33">
        <v>0.05</v>
      </c>
      <c r="G53" s="33">
        <v>0.133</v>
      </c>
      <c r="H53" s="33">
        <v>0.0197</v>
      </c>
      <c r="I53" s="33"/>
      <c r="J53" s="33"/>
      <c r="K53" s="33"/>
      <c r="L53" s="33">
        <f>SUM(B53:K53)</f>
        <v>0.9142000000000001</v>
      </c>
    </row>
    <row r="54" spans="1:12" ht="12.75">
      <c r="A54" s="13">
        <v>22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</row>
    <row r="55" spans="1:12" ht="12.75">
      <c r="A55" s="7">
        <v>23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</row>
    <row r="56" spans="1:12" ht="12.75">
      <c r="A56" s="13">
        <v>24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</row>
    <row r="58" spans="1:4" ht="14.25" thickBot="1">
      <c r="A58" s="35" t="s">
        <v>37</v>
      </c>
      <c r="D58" t="s">
        <v>41</v>
      </c>
    </row>
    <row r="59" spans="1:12" ht="26.25" thickBot="1">
      <c r="A59" s="4" t="s">
        <v>2</v>
      </c>
      <c r="B59" s="36" t="s">
        <v>7</v>
      </c>
      <c r="C59" s="36" t="s">
        <v>8</v>
      </c>
      <c r="D59" s="36" t="s">
        <v>9</v>
      </c>
      <c r="E59" s="36" t="s">
        <v>3</v>
      </c>
      <c r="F59" s="36" t="s">
        <v>4</v>
      </c>
      <c r="G59" s="36" t="s">
        <v>10</v>
      </c>
      <c r="H59" s="36" t="s">
        <v>11</v>
      </c>
      <c r="I59" s="36" t="s">
        <v>12</v>
      </c>
      <c r="J59" s="36" t="s">
        <v>5</v>
      </c>
      <c r="K59" s="36" t="s">
        <v>21</v>
      </c>
      <c r="L59" s="37"/>
    </row>
    <row r="60" spans="1:12" ht="13.5" thickTop="1">
      <c r="A60" s="7">
        <v>1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</row>
    <row r="61" spans="1:12" ht="12.75">
      <c r="A61" s="13">
        <v>2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</row>
    <row r="62" spans="1:12" ht="12.75">
      <c r="A62" s="7">
        <v>3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</row>
    <row r="63" spans="1:12" ht="12.75">
      <c r="A63" s="13">
        <v>4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</row>
    <row r="64" spans="1:12" ht="12.75">
      <c r="A64" s="7">
        <v>5</v>
      </c>
      <c r="B64" s="62">
        <f aca="true" t="shared" si="1" ref="B64:H65">B10-B37</f>
        <v>0.02200000000000002</v>
      </c>
      <c r="C64" s="33">
        <f t="shared" si="1"/>
        <v>0.0001999999999999988</v>
      </c>
      <c r="D64" s="33">
        <f t="shared" si="1"/>
        <v>0.0013999999999999985</v>
      </c>
      <c r="E64" s="33">
        <f t="shared" si="1"/>
        <v>0.00020000000000000052</v>
      </c>
      <c r="F64" s="33">
        <f t="shared" si="1"/>
        <v>0</v>
      </c>
      <c r="G64" s="33">
        <f t="shared" si="1"/>
        <v>-0.0010000000000000009</v>
      </c>
      <c r="H64" s="33">
        <f t="shared" si="1"/>
        <v>-9.99999999999994E-05</v>
      </c>
      <c r="I64" s="33"/>
      <c r="J64" s="33"/>
      <c r="K64" s="33"/>
      <c r="L64" s="33"/>
    </row>
    <row r="65" spans="1:12" ht="12.75">
      <c r="A65" s="13">
        <v>6</v>
      </c>
      <c r="B65" s="62">
        <f t="shared" si="1"/>
        <v>0.03799999999999992</v>
      </c>
      <c r="C65" s="33">
        <f t="shared" si="1"/>
        <v>-0.0040000000000000036</v>
      </c>
      <c r="D65" s="33">
        <f t="shared" si="1"/>
        <v>-0.004400000000000001</v>
      </c>
      <c r="E65" s="33">
        <f t="shared" si="1"/>
        <v>0.0004000000000000045</v>
      </c>
      <c r="F65" s="62">
        <f t="shared" si="1"/>
        <v>-0.017</v>
      </c>
      <c r="G65" s="62">
        <f t="shared" si="1"/>
        <v>-0.013999999999999985</v>
      </c>
      <c r="H65" s="33">
        <f t="shared" si="1"/>
        <v>-0.002100000000000001</v>
      </c>
      <c r="I65" s="33">
        <f>I11-I38</f>
        <v>-0.0008999999999999998</v>
      </c>
      <c r="J65" s="33">
        <f>J11-J38</f>
        <v>-0.0001</v>
      </c>
      <c r="K65" s="33"/>
      <c r="L65" s="33"/>
    </row>
    <row r="66" spans="1:12" ht="12.75">
      <c r="A66" s="7">
        <v>7</v>
      </c>
      <c r="B66" s="62">
        <f>B12-B39</f>
        <v>0.02400000000000002</v>
      </c>
      <c r="C66" s="33">
        <f>C12-C39</f>
        <v>0.0015000000000000013</v>
      </c>
      <c r="D66" s="33"/>
      <c r="E66" s="33">
        <f aca="true" t="shared" si="2" ref="E66:I67">E12-E39</f>
        <v>0.0008000000000000004</v>
      </c>
      <c r="F66" s="33">
        <f t="shared" si="2"/>
        <v>0.0020000000000000018</v>
      </c>
      <c r="G66" s="33">
        <f t="shared" si="2"/>
        <v>-0.002999999999999975</v>
      </c>
      <c r="H66" s="33">
        <f t="shared" si="2"/>
        <v>-9.99999999999994E-05</v>
      </c>
      <c r="I66" s="33">
        <f t="shared" si="2"/>
        <v>-0.00019999999999999966</v>
      </c>
      <c r="J66" s="33"/>
      <c r="K66" s="33">
        <f>K12-K39</f>
        <v>0.00030000000000000014</v>
      </c>
      <c r="L66" s="33"/>
    </row>
    <row r="67" spans="1:12" ht="12.75">
      <c r="A67" s="13">
        <v>8</v>
      </c>
      <c r="B67" s="62">
        <f>B13-B40</f>
        <v>0.02300000000000002</v>
      </c>
      <c r="C67" s="33">
        <f>C13-C40</f>
        <v>0.0011999999999999927</v>
      </c>
      <c r="D67" s="33"/>
      <c r="E67" s="33">
        <f t="shared" si="2"/>
        <v>0.00020000000000000052</v>
      </c>
      <c r="F67" s="33">
        <f t="shared" si="2"/>
        <v>-0.0030000000000000027</v>
      </c>
      <c r="G67" s="33">
        <f t="shared" si="2"/>
        <v>-0.0020000000000000018</v>
      </c>
      <c r="H67" s="33">
        <f t="shared" si="2"/>
        <v>-9.99999999999994E-05</v>
      </c>
      <c r="I67" s="33">
        <f t="shared" si="2"/>
        <v>-0.0004999999999999996</v>
      </c>
      <c r="J67" s="33">
        <f>J13-J40</f>
        <v>0.0007000000000000001</v>
      </c>
      <c r="K67" s="33"/>
      <c r="L67" s="33"/>
    </row>
    <row r="68" spans="1:12" ht="12.75">
      <c r="A68" s="7">
        <v>9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</row>
    <row r="69" spans="1:12" ht="12.75">
      <c r="A69" s="13">
        <v>10</v>
      </c>
      <c r="B69" s="62">
        <f aca="true" t="shared" si="3" ref="B69:G69">B15-B42</f>
        <v>0.06299999999999994</v>
      </c>
      <c r="C69" s="33">
        <f t="shared" si="3"/>
        <v>-0.0031000000000000055</v>
      </c>
      <c r="D69" s="33">
        <f t="shared" si="3"/>
        <v>-0.0021000000000000046</v>
      </c>
      <c r="E69" s="33">
        <f t="shared" si="3"/>
        <v>-0.0011000000000000003</v>
      </c>
      <c r="F69" s="62">
        <f t="shared" si="3"/>
        <v>-0.02500000000000001</v>
      </c>
      <c r="G69" s="33">
        <f t="shared" si="3"/>
        <v>-0.007000000000000006</v>
      </c>
      <c r="H69" s="33"/>
      <c r="I69" s="33"/>
      <c r="J69" s="33">
        <f>J15-J42</f>
        <v>-0.0017999999999999995</v>
      </c>
      <c r="K69" s="33">
        <f>K15-K42</f>
        <v>-0.0007999999999999999</v>
      </c>
      <c r="L69" s="33"/>
    </row>
    <row r="70" spans="1:12" ht="12.75">
      <c r="A70" s="7">
        <v>11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</row>
    <row r="71" spans="1:12" ht="12.75">
      <c r="A71" s="13">
        <v>12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</row>
    <row r="72" spans="1:12" ht="12.75">
      <c r="A72" s="7">
        <v>13</v>
      </c>
      <c r="B72" s="62">
        <f aca="true" t="shared" si="4" ref="B72:H72">-B18-B45</f>
        <v>-1.314</v>
      </c>
      <c r="C72" s="33">
        <f t="shared" si="4"/>
        <v>-0.0613</v>
      </c>
      <c r="D72" s="33">
        <f t="shared" si="4"/>
        <v>0</v>
      </c>
      <c r="E72" s="62">
        <f t="shared" si="4"/>
        <v>-0.0199</v>
      </c>
      <c r="F72" s="62">
        <f t="shared" si="4"/>
        <v>-0.1636</v>
      </c>
      <c r="G72" s="62">
        <f t="shared" si="4"/>
        <v>-0.353</v>
      </c>
      <c r="H72" s="62">
        <f t="shared" si="4"/>
        <v>-0.0411</v>
      </c>
      <c r="I72" s="33"/>
      <c r="J72" s="33">
        <f>-J18-J45</f>
        <v>-0.010700000000000001</v>
      </c>
      <c r="K72" s="33">
        <f>-K18-K45</f>
        <v>-0.004200000000000001</v>
      </c>
      <c r="L72" s="33"/>
    </row>
    <row r="73" spans="1:12" ht="12.75">
      <c r="A73" s="13">
        <v>14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</row>
    <row r="74" spans="1:12" ht="12.75">
      <c r="A74" s="7">
        <v>15</v>
      </c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</row>
    <row r="75" spans="1:12" ht="12.75">
      <c r="A75" s="13">
        <v>16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</row>
    <row r="76" spans="1:12" ht="12.75">
      <c r="A76" s="7">
        <v>17</v>
      </c>
      <c r="B76" s="62">
        <f aca="true" t="shared" si="5" ref="B76:G77">B22-B49</f>
        <v>0.018000000000000016</v>
      </c>
      <c r="C76" s="33">
        <f t="shared" si="5"/>
        <v>0</v>
      </c>
      <c r="D76" s="33">
        <f t="shared" si="5"/>
        <v>-0.003500000000000003</v>
      </c>
      <c r="E76" s="33">
        <f t="shared" si="5"/>
        <v>0.0046</v>
      </c>
      <c r="F76" s="33">
        <f t="shared" si="5"/>
        <v>-0.002799999999999997</v>
      </c>
      <c r="G76" s="33">
        <f t="shared" si="5"/>
        <v>-0.00799999999999998</v>
      </c>
      <c r="H76" s="33"/>
      <c r="I76" s="33"/>
      <c r="J76" s="33"/>
      <c r="K76" s="33">
        <f>K22-K49</f>
        <v>-9.999999999999983E-05</v>
      </c>
      <c r="L76" s="33"/>
    </row>
    <row r="77" spans="1:12" ht="12.75">
      <c r="A77" s="13">
        <v>18</v>
      </c>
      <c r="B77" s="33">
        <f t="shared" si="5"/>
        <v>0.0030000000000000027</v>
      </c>
      <c r="C77" s="33">
        <f t="shared" si="5"/>
        <v>-0.0005999999999999998</v>
      </c>
      <c r="D77" s="33">
        <f t="shared" si="5"/>
        <v>0.0010999999999999968</v>
      </c>
      <c r="E77" s="33">
        <f t="shared" si="5"/>
        <v>0.005700000000000004</v>
      </c>
      <c r="F77" s="33">
        <f t="shared" si="5"/>
        <v>-0.006000000000000005</v>
      </c>
      <c r="G77" s="33">
        <f t="shared" si="5"/>
        <v>-0.0040000000000000036</v>
      </c>
      <c r="H77" s="33"/>
      <c r="I77" s="33">
        <f>I23-I50</f>
        <v>-0.0004</v>
      </c>
      <c r="J77" s="33"/>
      <c r="K77" s="33"/>
      <c r="L77" s="33"/>
    </row>
    <row r="78" spans="1:12" ht="12.75">
      <c r="A78" s="7">
        <v>19</v>
      </c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</row>
    <row r="79" spans="1:12" ht="12.75">
      <c r="A79" s="13">
        <v>20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</row>
    <row r="80" spans="1:12" ht="12.75">
      <c r="A80" s="7">
        <v>21</v>
      </c>
      <c r="B80" s="62">
        <f>B26-B53</f>
        <v>-0.013000000000000012</v>
      </c>
      <c r="C80" s="33">
        <f>C26-C53</f>
        <v>0.0010999999999999899</v>
      </c>
      <c r="D80" s="33"/>
      <c r="E80" s="62">
        <f>E26-E53</f>
        <v>0.040400000000000005</v>
      </c>
      <c r="F80" s="62">
        <f>F26-F53</f>
        <v>0.06</v>
      </c>
      <c r="G80" s="33">
        <f>G26-G53</f>
        <v>-0.0030000000000000027</v>
      </c>
      <c r="H80" s="33">
        <f>H26-H53</f>
        <v>0.00030000000000000165</v>
      </c>
      <c r="I80" s="33"/>
      <c r="J80" s="33"/>
      <c r="K80" s="33"/>
      <c r="L80" s="33"/>
    </row>
    <row r="81" spans="1:12" ht="12.75">
      <c r="A81" s="13">
        <v>22</v>
      </c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</row>
    <row r="82" spans="1:12" ht="12.75">
      <c r="A82" s="7">
        <v>23</v>
      </c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</row>
    <row r="83" spans="1:12" ht="12.75">
      <c r="A83" s="13">
        <v>24</v>
      </c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</row>
    <row r="84" ht="12.75">
      <c r="A84" t="s">
        <v>51</v>
      </c>
    </row>
    <row r="85" ht="12.75">
      <c r="A85" t="s">
        <v>52</v>
      </c>
    </row>
  </sheetData>
  <printOptions horizontalCentered="1"/>
  <pageMargins left="0.25" right="0.25" top="0.25" bottom="0" header="0.5" footer="0.5"/>
  <pageSetup orientation="portrait" r:id="rId1"/>
  <rowBreaks count="1" manualBreakCount="1">
    <brk id="3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P88"/>
  <sheetViews>
    <sheetView view="pageBreakPreview" zoomScale="60" workbookViewId="0" topLeftCell="A1">
      <selection activeCell="A1" sqref="A1:IV1"/>
    </sheetView>
  </sheetViews>
  <sheetFormatPr defaultColWidth="9.33203125" defaultRowHeight="12.75"/>
  <cols>
    <col min="1" max="1" width="8.33203125" style="0" customWidth="1"/>
    <col min="2" max="2" width="7.83203125" style="0" customWidth="1"/>
    <col min="3" max="8" width="7.33203125" style="0" customWidth="1"/>
    <col min="9" max="9" width="8.66015625" style="0" customWidth="1"/>
    <col min="10" max="10" width="7.33203125" style="0" customWidth="1"/>
    <col min="11" max="11" width="9.66015625" style="0" customWidth="1"/>
    <col min="12" max="13" width="7.33203125" style="0" customWidth="1"/>
    <col min="14" max="14" width="8.83203125" style="0" customWidth="1"/>
    <col min="15" max="15" width="7.33203125" style="0" customWidth="1"/>
    <col min="16" max="16384" width="9" style="0" customWidth="1"/>
  </cols>
  <sheetData>
    <row r="2" ht="18.75">
      <c r="A2" s="2" t="s">
        <v>44</v>
      </c>
    </row>
    <row r="4" ht="14.25" thickBot="1">
      <c r="A4" s="1" t="s">
        <v>16</v>
      </c>
    </row>
    <row r="5" spans="1:15" ht="26.25" thickBot="1">
      <c r="A5" s="3" t="s">
        <v>2</v>
      </c>
      <c r="B5" s="4" t="s">
        <v>7</v>
      </c>
      <c r="C5" s="4" t="s">
        <v>9</v>
      </c>
      <c r="D5" s="4" t="s">
        <v>3</v>
      </c>
      <c r="E5" s="4" t="s">
        <v>4</v>
      </c>
      <c r="F5" s="4" t="s">
        <v>45</v>
      </c>
      <c r="G5" s="4" t="s">
        <v>10</v>
      </c>
      <c r="H5" s="4" t="s">
        <v>11</v>
      </c>
      <c r="I5" s="4" t="s">
        <v>12</v>
      </c>
      <c r="J5" s="4" t="s">
        <v>20</v>
      </c>
      <c r="K5" s="4" t="s">
        <v>46</v>
      </c>
      <c r="L5" s="4" t="s">
        <v>13</v>
      </c>
      <c r="M5" s="4" t="s">
        <v>21</v>
      </c>
      <c r="N5" s="4" t="s">
        <v>47</v>
      </c>
      <c r="O5" s="5" t="s">
        <v>6</v>
      </c>
    </row>
    <row r="6" spans="1:15" ht="13.5" thickTop="1">
      <c r="A6" s="6">
        <v>1</v>
      </c>
      <c r="B6" s="8">
        <v>0.7467</v>
      </c>
      <c r="C6" s="8">
        <v>0.02</v>
      </c>
      <c r="D6" s="8">
        <v>0.03</v>
      </c>
      <c r="E6" s="8">
        <v>0.07</v>
      </c>
      <c r="F6" s="8">
        <v>0.0025</v>
      </c>
      <c r="G6" s="8">
        <v>0.12</v>
      </c>
      <c r="H6" s="8">
        <v>0.005</v>
      </c>
      <c r="I6" s="8">
        <v>0.001</v>
      </c>
      <c r="J6" s="8">
        <v>0.0004</v>
      </c>
      <c r="K6" s="55">
        <v>0</v>
      </c>
      <c r="L6" s="8">
        <v>0.0005</v>
      </c>
      <c r="M6" s="42">
        <v>0</v>
      </c>
      <c r="N6" s="55">
        <v>3E-05</v>
      </c>
      <c r="O6" s="11">
        <f aca="true" t="shared" si="0" ref="O6:O28">B6+C6+D6+E6+F6+G6+H6+I6+J6+L6+M6</f>
        <v>0.9960999999999999</v>
      </c>
    </row>
    <row r="7" spans="1:15" ht="12.75">
      <c r="A7" s="12">
        <v>2</v>
      </c>
      <c r="B7" s="14">
        <v>0.7187</v>
      </c>
      <c r="C7" s="14">
        <v>0.001</v>
      </c>
      <c r="D7" s="14">
        <v>0.03</v>
      </c>
      <c r="E7" s="14">
        <v>0.07</v>
      </c>
      <c r="F7" s="14">
        <v>0</v>
      </c>
      <c r="G7" s="14">
        <v>0.15</v>
      </c>
      <c r="H7" s="14">
        <v>0.005</v>
      </c>
      <c r="I7" s="14">
        <v>0.015</v>
      </c>
      <c r="J7" s="14">
        <v>0</v>
      </c>
      <c r="K7" s="56">
        <v>0</v>
      </c>
      <c r="L7" s="14">
        <v>0.01</v>
      </c>
      <c r="M7" s="14">
        <v>0</v>
      </c>
      <c r="N7" s="56">
        <v>0.0003</v>
      </c>
      <c r="O7" s="17">
        <f t="shared" si="0"/>
        <v>0.9997000000000001</v>
      </c>
    </row>
    <row r="8" spans="1:15" ht="12.75">
      <c r="A8" s="6">
        <v>3</v>
      </c>
      <c r="B8" s="8">
        <v>0.7235</v>
      </c>
      <c r="C8" s="8">
        <v>0.001</v>
      </c>
      <c r="D8" s="8">
        <v>0.03</v>
      </c>
      <c r="E8" s="8">
        <v>0.07</v>
      </c>
      <c r="F8" s="8">
        <v>0.0025</v>
      </c>
      <c r="G8" s="8">
        <v>0.15</v>
      </c>
      <c r="H8" s="8">
        <v>0.02</v>
      </c>
      <c r="I8" s="8">
        <v>0.001</v>
      </c>
      <c r="J8" s="8">
        <v>0</v>
      </c>
      <c r="K8" s="55">
        <v>0.00015</v>
      </c>
      <c r="L8" s="8">
        <v>0.0005</v>
      </c>
      <c r="M8" s="14">
        <v>0</v>
      </c>
      <c r="N8" s="55">
        <v>0</v>
      </c>
      <c r="O8" s="11">
        <f t="shared" si="0"/>
        <v>0.9984999999999999</v>
      </c>
    </row>
    <row r="9" spans="1:15" ht="12.75">
      <c r="A9" s="12">
        <v>4</v>
      </c>
      <c r="B9" s="14">
        <v>0.694</v>
      </c>
      <c r="C9" s="14">
        <v>0.001</v>
      </c>
      <c r="D9" s="14">
        <v>0.03</v>
      </c>
      <c r="E9" s="14">
        <v>0.09</v>
      </c>
      <c r="F9" s="14">
        <v>0</v>
      </c>
      <c r="G9" s="14">
        <v>0.15</v>
      </c>
      <c r="H9" s="14">
        <v>0.02</v>
      </c>
      <c r="I9" s="14">
        <v>0.001</v>
      </c>
      <c r="J9" s="14">
        <v>0.0004</v>
      </c>
      <c r="K9" s="56">
        <v>0</v>
      </c>
      <c r="L9" s="14">
        <v>0.01</v>
      </c>
      <c r="M9" s="14">
        <v>0</v>
      </c>
      <c r="N9" s="56">
        <v>0</v>
      </c>
      <c r="O9" s="17">
        <f t="shared" si="0"/>
        <v>0.9964</v>
      </c>
    </row>
    <row r="10" spans="1:15" ht="12.75">
      <c r="A10" s="6">
        <v>5</v>
      </c>
      <c r="B10" s="8">
        <v>0.6957</v>
      </c>
      <c r="C10" s="8">
        <v>0.001</v>
      </c>
      <c r="D10" s="8">
        <v>0.04</v>
      </c>
      <c r="E10" s="8">
        <v>0.09</v>
      </c>
      <c r="F10" s="8">
        <v>0</v>
      </c>
      <c r="G10" s="8">
        <v>0.15</v>
      </c>
      <c r="H10" s="8">
        <v>0.02</v>
      </c>
      <c r="I10" s="8">
        <v>0.001</v>
      </c>
      <c r="J10" s="8">
        <v>0</v>
      </c>
      <c r="K10" s="55">
        <v>0.00015</v>
      </c>
      <c r="L10" s="8">
        <v>0.0005</v>
      </c>
      <c r="M10" s="14">
        <v>0</v>
      </c>
      <c r="N10" s="55">
        <v>3E-05</v>
      </c>
      <c r="O10" s="11">
        <f t="shared" si="0"/>
        <v>0.9982</v>
      </c>
    </row>
    <row r="11" spans="1:15" ht="12.75">
      <c r="A11" s="12">
        <v>6</v>
      </c>
      <c r="B11" s="14">
        <v>0.6745</v>
      </c>
      <c r="C11" s="14">
        <v>0.02</v>
      </c>
      <c r="D11" s="14">
        <v>0.04</v>
      </c>
      <c r="E11" s="14">
        <v>0.09</v>
      </c>
      <c r="F11" s="14">
        <v>0</v>
      </c>
      <c r="G11" s="14">
        <v>0.15</v>
      </c>
      <c r="H11" s="14">
        <v>0.02</v>
      </c>
      <c r="I11" s="14">
        <v>0.001</v>
      </c>
      <c r="J11" s="14">
        <v>0.004</v>
      </c>
      <c r="K11" s="56">
        <v>0</v>
      </c>
      <c r="L11" s="14">
        <v>0.0005</v>
      </c>
      <c r="M11" s="14">
        <v>0</v>
      </c>
      <c r="N11" s="56">
        <v>0</v>
      </c>
      <c r="O11" s="17">
        <f t="shared" si="0"/>
        <v>1</v>
      </c>
    </row>
    <row r="12" spans="1:15" ht="12.75">
      <c r="A12" s="6">
        <v>7</v>
      </c>
      <c r="B12" s="8">
        <v>0.6942</v>
      </c>
      <c r="C12" s="8">
        <v>0.02</v>
      </c>
      <c r="D12" s="8">
        <v>0.04</v>
      </c>
      <c r="E12" s="8">
        <v>0.09</v>
      </c>
      <c r="F12" s="8">
        <v>0</v>
      </c>
      <c r="G12" s="8">
        <v>0.12</v>
      </c>
      <c r="H12" s="8">
        <v>0.02</v>
      </c>
      <c r="I12" s="8">
        <v>0.015</v>
      </c>
      <c r="J12" s="8">
        <v>0</v>
      </c>
      <c r="K12" s="55">
        <v>0</v>
      </c>
      <c r="L12" s="8">
        <v>0.0005</v>
      </c>
      <c r="M12" s="14">
        <v>0</v>
      </c>
      <c r="N12" s="55">
        <v>0.0003</v>
      </c>
      <c r="O12" s="11">
        <f t="shared" si="0"/>
        <v>0.9997</v>
      </c>
    </row>
    <row r="13" spans="1:15" ht="12.75">
      <c r="A13" s="12">
        <v>8</v>
      </c>
      <c r="B13" s="14">
        <v>0.677</v>
      </c>
      <c r="C13" s="14">
        <v>0.02</v>
      </c>
      <c r="D13" s="14">
        <v>0.04</v>
      </c>
      <c r="E13" s="14">
        <v>0.09</v>
      </c>
      <c r="F13" s="14">
        <v>0.0025</v>
      </c>
      <c r="G13" s="14">
        <v>0.15</v>
      </c>
      <c r="H13" s="14">
        <v>0.005</v>
      </c>
      <c r="I13" s="14">
        <v>0.015</v>
      </c>
      <c r="J13" s="14">
        <v>0</v>
      </c>
      <c r="K13" s="56">
        <v>0</v>
      </c>
      <c r="L13" s="14">
        <v>0.0005</v>
      </c>
      <c r="M13" s="14">
        <v>0</v>
      </c>
      <c r="N13" s="56">
        <v>0</v>
      </c>
      <c r="O13" s="17">
        <f t="shared" si="0"/>
        <v>1</v>
      </c>
    </row>
    <row r="14" spans="1:15" ht="12.75">
      <c r="A14" s="6">
        <v>9</v>
      </c>
      <c r="B14" s="8">
        <v>0.7025</v>
      </c>
      <c r="C14" s="8">
        <v>0.02</v>
      </c>
      <c r="D14" s="8">
        <v>0.04</v>
      </c>
      <c r="E14" s="8">
        <v>0.07</v>
      </c>
      <c r="F14" s="8">
        <v>0.0025</v>
      </c>
      <c r="G14" s="8">
        <v>0.12</v>
      </c>
      <c r="H14" s="8">
        <v>0.02</v>
      </c>
      <c r="I14" s="8">
        <v>0.015</v>
      </c>
      <c r="J14" s="8">
        <v>0</v>
      </c>
      <c r="K14" s="55">
        <v>0</v>
      </c>
      <c r="L14" s="8">
        <v>0.01</v>
      </c>
      <c r="M14" s="14">
        <v>0</v>
      </c>
      <c r="N14" s="55">
        <v>0</v>
      </c>
      <c r="O14" s="11">
        <f t="shared" si="0"/>
        <v>1</v>
      </c>
    </row>
    <row r="15" spans="1:15" ht="12.75">
      <c r="A15" s="12">
        <v>10</v>
      </c>
      <c r="B15" s="14">
        <v>0.676</v>
      </c>
      <c r="C15" s="14">
        <v>0.02</v>
      </c>
      <c r="D15" s="14">
        <v>0.03</v>
      </c>
      <c r="E15" s="14">
        <v>0.09</v>
      </c>
      <c r="F15" s="14">
        <v>0.0025</v>
      </c>
      <c r="G15" s="14">
        <v>0.15</v>
      </c>
      <c r="H15" s="14">
        <v>0.005</v>
      </c>
      <c r="I15" s="14">
        <v>0.015</v>
      </c>
      <c r="J15" s="14">
        <v>0</v>
      </c>
      <c r="K15" s="56">
        <v>0.00015</v>
      </c>
      <c r="L15" s="14">
        <v>0.01</v>
      </c>
      <c r="M15" s="14">
        <v>0</v>
      </c>
      <c r="N15" s="56">
        <v>0</v>
      </c>
      <c r="O15" s="17">
        <f t="shared" si="0"/>
        <v>0.9985</v>
      </c>
    </row>
    <row r="16" spans="1:15" ht="12.75">
      <c r="A16" s="6">
        <v>11</v>
      </c>
      <c r="B16" s="8">
        <v>0.686</v>
      </c>
      <c r="C16" s="8">
        <v>0.001</v>
      </c>
      <c r="D16" s="8">
        <v>0.04</v>
      </c>
      <c r="E16" s="8">
        <v>0.07</v>
      </c>
      <c r="F16" s="8">
        <v>0.0025</v>
      </c>
      <c r="G16" s="8">
        <v>0.15</v>
      </c>
      <c r="H16" s="8">
        <v>0.02</v>
      </c>
      <c r="I16" s="8">
        <v>0.015</v>
      </c>
      <c r="J16" s="8">
        <v>0.0004</v>
      </c>
      <c r="K16" s="55">
        <v>0.00015</v>
      </c>
      <c r="L16" s="8">
        <v>0.01</v>
      </c>
      <c r="M16" s="14">
        <v>0</v>
      </c>
      <c r="N16" s="55">
        <v>0</v>
      </c>
      <c r="O16" s="11">
        <f>B16+C16+D16+E16+F16+G16+H16+I16+J16+L16+M16</f>
        <v>0.9949000000000001</v>
      </c>
    </row>
    <row r="17" spans="1:15" ht="12.75">
      <c r="A17" s="12">
        <v>12</v>
      </c>
      <c r="B17" s="14">
        <v>0.7007</v>
      </c>
      <c r="C17" s="14">
        <v>0.02</v>
      </c>
      <c r="D17" s="14">
        <v>0.03</v>
      </c>
      <c r="E17" s="14">
        <v>0.09</v>
      </c>
      <c r="F17" s="14">
        <v>0.0025</v>
      </c>
      <c r="G17" s="14">
        <v>0.12</v>
      </c>
      <c r="H17" s="14">
        <v>0.02</v>
      </c>
      <c r="I17" s="14">
        <v>0.001</v>
      </c>
      <c r="J17" s="14">
        <v>0.0004</v>
      </c>
      <c r="K17" s="56">
        <v>0.00015</v>
      </c>
      <c r="L17" s="14">
        <v>0.01</v>
      </c>
      <c r="M17" s="14">
        <v>0</v>
      </c>
      <c r="N17" s="56">
        <v>3E-05</v>
      </c>
      <c r="O17" s="17">
        <f t="shared" si="0"/>
        <v>0.9945999999999999</v>
      </c>
    </row>
    <row r="18" spans="1:15" ht="12.75">
      <c r="A18" s="6">
        <v>13</v>
      </c>
      <c r="B18" s="8">
        <v>0.7132</v>
      </c>
      <c r="C18" s="8">
        <v>0.001</v>
      </c>
      <c r="D18" s="8">
        <v>0.04</v>
      </c>
      <c r="E18" s="8">
        <v>0.09</v>
      </c>
      <c r="F18" s="8">
        <v>0</v>
      </c>
      <c r="G18" s="8">
        <v>0.12</v>
      </c>
      <c r="H18" s="8">
        <v>0.005</v>
      </c>
      <c r="I18" s="8">
        <v>0.015</v>
      </c>
      <c r="J18" s="8">
        <v>0.004</v>
      </c>
      <c r="K18" s="55">
        <v>0.0015</v>
      </c>
      <c r="L18" s="8">
        <v>0.01</v>
      </c>
      <c r="M18" s="14">
        <v>0</v>
      </c>
      <c r="N18" s="55">
        <v>0.0003</v>
      </c>
      <c r="O18" s="11">
        <f t="shared" si="0"/>
        <v>0.9982</v>
      </c>
    </row>
    <row r="19" spans="1:15" ht="12.75">
      <c r="A19" s="12">
        <v>14</v>
      </c>
      <c r="B19" s="14">
        <v>0.7052</v>
      </c>
      <c r="C19" s="14">
        <v>0.02</v>
      </c>
      <c r="D19" s="14">
        <v>0.04</v>
      </c>
      <c r="E19" s="14">
        <v>0.07</v>
      </c>
      <c r="F19" s="14">
        <v>0.0025</v>
      </c>
      <c r="G19" s="14">
        <v>0.15</v>
      </c>
      <c r="H19" s="14">
        <v>0.005</v>
      </c>
      <c r="I19" s="14">
        <v>0.001</v>
      </c>
      <c r="J19" s="14">
        <v>0.0004</v>
      </c>
      <c r="K19" s="56">
        <v>0.00015</v>
      </c>
      <c r="L19" s="14">
        <v>0.0005</v>
      </c>
      <c r="M19" s="14">
        <v>0</v>
      </c>
      <c r="N19" s="56">
        <v>3E-05</v>
      </c>
      <c r="O19" s="17">
        <f t="shared" si="0"/>
        <v>0.9946</v>
      </c>
    </row>
    <row r="20" spans="1:15" ht="12.75">
      <c r="A20" s="6">
        <v>15</v>
      </c>
      <c r="B20" s="8">
        <v>0.6807</v>
      </c>
      <c r="C20" s="8">
        <v>0.02</v>
      </c>
      <c r="D20" s="8">
        <v>0.03</v>
      </c>
      <c r="E20" s="8">
        <v>0.07</v>
      </c>
      <c r="F20" s="8">
        <v>0</v>
      </c>
      <c r="G20" s="8">
        <v>0.15</v>
      </c>
      <c r="H20" s="8">
        <v>0.02</v>
      </c>
      <c r="I20" s="8">
        <v>0.015</v>
      </c>
      <c r="J20" s="8">
        <v>0.004</v>
      </c>
      <c r="K20" s="55">
        <v>0</v>
      </c>
      <c r="L20" s="8">
        <v>0.01</v>
      </c>
      <c r="M20" s="14">
        <v>0</v>
      </c>
      <c r="N20" s="55">
        <v>0.0003</v>
      </c>
      <c r="O20" s="11">
        <f t="shared" si="0"/>
        <v>0.9997</v>
      </c>
    </row>
    <row r="21" spans="1:15" ht="12.75">
      <c r="A21" s="12">
        <v>16</v>
      </c>
      <c r="B21" s="14">
        <v>0.7192</v>
      </c>
      <c r="C21" s="14">
        <v>0.001</v>
      </c>
      <c r="D21" s="14">
        <v>0.03</v>
      </c>
      <c r="E21" s="14">
        <v>0.09</v>
      </c>
      <c r="F21" s="14">
        <v>0.0025</v>
      </c>
      <c r="G21" s="14">
        <v>0.12</v>
      </c>
      <c r="H21" s="14">
        <v>0.02</v>
      </c>
      <c r="I21" s="14">
        <v>0.015</v>
      </c>
      <c r="J21" s="14">
        <v>0</v>
      </c>
      <c r="K21" s="56">
        <v>0.00015</v>
      </c>
      <c r="L21" s="14">
        <v>0.0005</v>
      </c>
      <c r="M21" s="14">
        <v>0</v>
      </c>
      <c r="N21" s="56">
        <v>3E-05</v>
      </c>
      <c r="O21" s="17">
        <f t="shared" si="0"/>
        <v>0.9981999999999999</v>
      </c>
    </row>
    <row r="22" spans="1:15" ht="12.75">
      <c r="A22" s="6">
        <v>17</v>
      </c>
      <c r="B22" s="8">
        <v>0.7265</v>
      </c>
      <c r="C22" s="8">
        <v>0.001</v>
      </c>
      <c r="D22" s="8">
        <v>0.04</v>
      </c>
      <c r="E22" s="8">
        <v>0.09</v>
      </c>
      <c r="F22" s="8">
        <v>0.0025</v>
      </c>
      <c r="G22" s="8">
        <v>0.12</v>
      </c>
      <c r="H22" s="8">
        <v>0.005</v>
      </c>
      <c r="I22" s="8">
        <v>0.001</v>
      </c>
      <c r="J22" s="8">
        <v>0.0004</v>
      </c>
      <c r="K22" s="55">
        <v>0</v>
      </c>
      <c r="L22" s="8">
        <v>0.01</v>
      </c>
      <c r="M22" s="14">
        <v>0</v>
      </c>
      <c r="N22" s="55">
        <v>0</v>
      </c>
      <c r="O22" s="11">
        <f t="shared" si="0"/>
        <v>0.9964</v>
      </c>
    </row>
    <row r="23" spans="1:15" ht="12.75">
      <c r="A23" s="12">
        <v>18</v>
      </c>
      <c r="B23" s="14">
        <v>0.7022</v>
      </c>
      <c r="C23" s="14">
        <v>0.02</v>
      </c>
      <c r="D23" s="14">
        <v>0.04</v>
      </c>
      <c r="E23" s="14">
        <v>0.07</v>
      </c>
      <c r="F23" s="14">
        <v>0</v>
      </c>
      <c r="G23" s="14">
        <v>0.15</v>
      </c>
      <c r="H23" s="14">
        <v>0.005</v>
      </c>
      <c r="I23" s="14">
        <v>0.001</v>
      </c>
      <c r="J23" s="14">
        <v>0</v>
      </c>
      <c r="K23" s="56">
        <v>0.00015</v>
      </c>
      <c r="L23" s="14">
        <v>0.01</v>
      </c>
      <c r="M23" s="14">
        <v>0</v>
      </c>
      <c r="N23" s="56">
        <v>3E-05</v>
      </c>
      <c r="O23" s="17">
        <f t="shared" si="0"/>
        <v>0.9982000000000001</v>
      </c>
    </row>
    <row r="24" spans="1:15" ht="12.75">
      <c r="A24" s="6">
        <v>19</v>
      </c>
      <c r="B24" s="8">
        <v>0.719</v>
      </c>
      <c r="C24" s="8">
        <v>0.02</v>
      </c>
      <c r="D24" s="8">
        <v>0.03</v>
      </c>
      <c r="E24" s="8">
        <v>0.07</v>
      </c>
      <c r="F24" s="8">
        <v>0</v>
      </c>
      <c r="G24" s="8">
        <v>0.12</v>
      </c>
      <c r="H24" s="8">
        <v>0.02</v>
      </c>
      <c r="I24" s="8">
        <v>0.015</v>
      </c>
      <c r="J24" s="8">
        <v>0.0004</v>
      </c>
      <c r="K24" s="55">
        <v>0.00015</v>
      </c>
      <c r="L24" s="8">
        <v>0.0005</v>
      </c>
      <c r="M24" s="14">
        <v>0</v>
      </c>
      <c r="N24" s="55">
        <v>0</v>
      </c>
      <c r="O24" s="11">
        <f t="shared" si="0"/>
        <v>0.9948999999999999</v>
      </c>
    </row>
    <row r="25" spans="1:15" ht="12.75">
      <c r="A25" s="12">
        <v>20</v>
      </c>
      <c r="B25" s="14">
        <v>0.7017</v>
      </c>
      <c r="C25" s="14">
        <v>0.001</v>
      </c>
      <c r="D25" s="14">
        <v>0.03</v>
      </c>
      <c r="E25" s="14">
        <v>0.09</v>
      </c>
      <c r="F25" s="14">
        <v>0.0025</v>
      </c>
      <c r="G25" s="14">
        <v>0.15</v>
      </c>
      <c r="H25" s="14">
        <v>0.005</v>
      </c>
      <c r="I25" s="14">
        <v>0.015</v>
      </c>
      <c r="J25" s="14">
        <v>0.004</v>
      </c>
      <c r="K25" s="56">
        <v>0</v>
      </c>
      <c r="L25" s="14">
        <v>0.0005</v>
      </c>
      <c r="M25" s="14">
        <v>0</v>
      </c>
      <c r="N25" s="56">
        <v>0.0003</v>
      </c>
      <c r="O25" s="17">
        <f t="shared" si="0"/>
        <v>0.9996999999999999</v>
      </c>
    </row>
    <row r="26" spans="1:15" ht="12.75">
      <c r="A26" s="6">
        <v>21</v>
      </c>
      <c r="B26" s="8">
        <v>0.7352</v>
      </c>
      <c r="C26" s="8">
        <v>0.001</v>
      </c>
      <c r="D26" s="8">
        <v>0.04</v>
      </c>
      <c r="E26" s="8">
        <v>0.07</v>
      </c>
      <c r="F26" s="8">
        <v>0.0025</v>
      </c>
      <c r="G26" s="8">
        <v>0.12</v>
      </c>
      <c r="H26" s="8">
        <v>0.02</v>
      </c>
      <c r="I26" s="8">
        <v>0.001</v>
      </c>
      <c r="J26" s="8">
        <v>0</v>
      </c>
      <c r="K26" s="55">
        <v>0</v>
      </c>
      <c r="L26" s="8">
        <v>0.01</v>
      </c>
      <c r="M26" s="14">
        <v>0</v>
      </c>
      <c r="N26" s="55">
        <v>0.0003</v>
      </c>
      <c r="O26" s="11">
        <f t="shared" si="0"/>
        <v>0.9997</v>
      </c>
    </row>
    <row r="27" spans="1:15" ht="12.75">
      <c r="A27" s="12">
        <v>22</v>
      </c>
      <c r="B27" s="14">
        <v>0.7225</v>
      </c>
      <c r="C27" s="14">
        <v>0.02</v>
      </c>
      <c r="D27" s="14">
        <v>0.03</v>
      </c>
      <c r="E27" s="14">
        <v>0.09</v>
      </c>
      <c r="F27" s="14">
        <v>0</v>
      </c>
      <c r="G27" s="14">
        <v>0.12</v>
      </c>
      <c r="H27" s="14">
        <v>0.005</v>
      </c>
      <c r="I27" s="14">
        <v>0.001</v>
      </c>
      <c r="J27" s="14">
        <v>0</v>
      </c>
      <c r="K27" s="56">
        <v>0.0015</v>
      </c>
      <c r="L27" s="14">
        <v>0.01</v>
      </c>
      <c r="M27" s="14">
        <v>0</v>
      </c>
      <c r="N27" s="56">
        <v>0</v>
      </c>
      <c r="O27" s="17">
        <f t="shared" si="0"/>
        <v>0.9985</v>
      </c>
    </row>
    <row r="28" spans="1:15" ht="12.75">
      <c r="A28" s="6">
        <v>23</v>
      </c>
      <c r="B28" s="8">
        <v>0.743</v>
      </c>
      <c r="C28" s="8">
        <v>0.001</v>
      </c>
      <c r="D28" s="8">
        <v>0.04</v>
      </c>
      <c r="E28" s="8">
        <v>0.07</v>
      </c>
      <c r="F28" s="8">
        <v>0</v>
      </c>
      <c r="G28" s="8">
        <v>0.12</v>
      </c>
      <c r="H28" s="8">
        <v>0.005</v>
      </c>
      <c r="I28" s="8">
        <v>0.015</v>
      </c>
      <c r="J28" s="8">
        <v>0.0004</v>
      </c>
      <c r="K28" s="55">
        <v>0.00015</v>
      </c>
      <c r="L28" s="8">
        <v>0.0005</v>
      </c>
      <c r="M28" s="40">
        <v>0</v>
      </c>
      <c r="N28" s="55">
        <v>0</v>
      </c>
      <c r="O28" s="11">
        <f t="shared" si="0"/>
        <v>0.9949</v>
      </c>
    </row>
    <row r="29" spans="1:15" ht="13.5" thickBot="1">
      <c r="A29" s="18">
        <v>24</v>
      </c>
      <c r="B29" s="20">
        <v>0.7725</v>
      </c>
      <c r="C29" s="20">
        <v>0.001</v>
      </c>
      <c r="D29" s="20">
        <v>0.03</v>
      </c>
      <c r="E29" s="20">
        <v>0.07</v>
      </c>
      <c r="F29" s="20">
        <v>0</v>
      </c>
      <c r="G29" s="20">
        <v>0.12</v>
      </c>
      <c r="H29" s="20">
        <v>0.005</v>
      </c>
      <c r="I29" s="20">
        <v>0.001</v>
      </c>
      <c r="J29" s="20">
        <v>0</v>
      </c>
      <c r="K29" s="57">
        <v>0</v>
      </c>
      <c r="L29" s="20">
        <v>0.0005</v>
      </c>
      <c r="M29" s="41">
        <v>0</v>
      </c>
      <c r="N29" s="57">
        <v>0</v>
      </c>
      <c r="O29" s="23">
        <f>B29+C29+D29+E29+F29+G29+H29+I29+J29+L29+M29</f>
        <v>0.9999999999999999</v>
      </c>
    </row>
    <row r="31" spans="1:5" ht="14.25" thickBot="1">
      <c r="A31" s="1" t="s">
        <v>14</v>
      </c>
      <c r="E31" t="s">
        <v>34</v>
      </c>
    </row>
    <row r="32" spans="1:15" ht="26.25" thickBot="1">
      <c r="A32" s="3" t="s">
        <v>2</v>
      </c>
      <c r="B32" s="4" t="s">
        <v>7</v>
      </c>
      <c r="C32" s="4" t="s">
        <v>9</v>
      </c>
      <c r="D32" s="4" t="s">
        <v>3</v>
      </c>
      <c r="E32" s="4" t="s">
        <v>4</v>
      </c>
      <c r="F32" s="4" t="s">
        <v>45</v>
      </c>
      <c r="G32" s="4" t="s">
        <v>10</v>
      </c>
      <c r="H32" s="4" t="s">
        <v>11</v>
      </c>
      <c r="I32" s="4" t="s">
        <v>12</v>
      </c>
      <c r="J32" s="4" t="s">
        <v>20</v>
      </c>
      <c r="K32" s="4" t="s">
        <v>49</v>
      </c>
      <c r="L32" s="4" t="s">
        <v>13</v>
      </c>
      <c r="M32" s="4" t="s">
        <v>21</v>
      </c>
      <c r="N32" s="4" t="s">
        <v>47</v>
      </c>
      <c r="O32" s="5" t="s">
        <v>6</v>
      </c>
    </row>
    <row r="33" spans="1:16" ht="13.5" thickTop="1">
      <c r="A33" s="6">
        <v>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11"/>
      <c r="P33" s="32"/>
    </row>
    <row r="34" spans="1:16" ht="12.75">
      <c r="A34" s="12">
        <v>2</v>
      </c>
      <c r="B34" s="14">
        <v>0.7219</v>
      </c>
      <c r="C34" s="14">
        <v>0.0022</v>
      </c>
      <c r="D34" s="14">
        <v>0.0261</v>
      </c>
      <c r="E34" s="14">
        <v>0.0709</v>
      </c>
      <c r="F34" s="14"/>
      <c r="G34" s="14">
        <v>0.1423</v>
      </c>
      <c r="H34" s="14">
        <v>0.0055</v>
      </c>
      <c r="I34" s="14">
        <v>0.0146</v>
      </c>
      <c r="J34" s="14"/>
      <c r="K34" s="14"/>
      <c r="L34" s="14">
        <v>0.0106</v>
      </c>
      <c r="M34" s="14">
        <v>0.0003</v>
      </c>
      <c r="N34" s="14">
        <v>0.0001</v>
      </c>
      <c r="O34" s="17">
        <f>B34+C34+D34+E34+F34+G34+H34+I34+J34+L34+M34</f>
        <v>0.9943999999999998</v>
      </c>
      <c r="P34" s="32"/>
    </row>
    <row r="35" spans="1:16" ht="12.75">
      <c r="A35" s="6">
        <v>3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11"/>
      <c r="P35" s="32"/>
    </row>
    <row r="36" spans="1:16" ht="12.75">
      <c r="A36" s="12">
        <v>4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7"/>
      <c r="P36" s="32"/>
    </row>
    <row r="37" spans="1:16" ht="12.75">
      <c r="A37" s="6">
        <v>5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11"/>
      <c r="P37" s="32"/>
    </row>
    <row r="38" spans="1:16" ht="12.75">
      <c r="A38" s="12">
        <v>6</v>
      </c>
      <c r="B38" s="14">
        <v>0.6704</v>
      </c>
      <c r="C38" s="14">
        <v>0.021</v>
      </c>
      <c r="D38" s="14">
        <v>0.0367</v>
      </c>
      <c r="E38" s="14">
        <v>0.094</v>
      </c>
      <c r="F38" s="14"/>
      <c r="G38" s="14">
        <v>0.1512</v>
      </c>
      <c r="H38" s="14">
        <v>0.0218</v>
      </c>
      <c r="I38" s="14">
        <v>0.0012</v>
      </c>
      <c r="J38" s="14">
        <v>0.0039</v>
      </c>
      <c r="K38" s="14"/>
      <c r="L38" s="14">
        <v>0.0006</v>
      </c>
      <c r="M38" s="14">
        <v>0.0003</v>
      </c>
      <c r="N38" s="14"/>
      <c r="O38" s="17">
        <f>B38+C38+D38+E38+F38+G38+H38+I38+J38+L38+M38</f>
        <v>1.0010999999999999</v>
      </c>
      <c r="P38" s="32"/>
    </row>
    <row r="39" spans="1:16" ht="12.75">
      <c r="A39" s="6">
        <v>7</v>
      </c>
      <c r="B39" s="8">
        <v>0.6901</v>
      </c>
      <c r="C39" s="8">
        <v>0.0196</v>
      </c>
      <c r="D39" s="8">
        <v>0.0362</v>
      </c>
      <c r="E39" s="8">
        <v>0.0904</v>
      </c>
      <c r="F39" s="8"/>
      <c r="G39" s="8">
        <v>0.1189</v>
      </c>
      <c r="H39" s="8">
        <v>0.0207</v>
      </c>
      <c r="I39" s="8">
        <v>0.0141</v>
      </c>
      <c r="J39" s="8"/>
      <c r="K39" s="8"/>
      <c r="L39" s="8">
        <v>0.0006</v>
      </c>
      <c r="M39" s="8">
        <v>0.0004</v>
      </c>
      <c r="N39" s="8">
        <v>0.0001</v>
      </c>
      <c r="O39" s="11">
        <f>B39+C39+D39+E39+F39+G39+H39+I39+J39+L39+M39</f>
        <v>0.9910000000000001</v>
      </c>
      <c r="P39" s="32"/>
    </row>
    <row r="40" spans="1:16" ht="12.75">
      <c r="A40" s="12">
        <v>8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7"/>
      <c r="P40" s="32"/>
    </row>
    <row r="41" spans="1:16" ht="12.75">
      <c r="A41" s="6">
        <v>9</v>
      </c>
      <c r="B41" s="8">
        <v>0.698</v>
      </c>
      <c r="C41" s="8">
        <v>0.0198</v>
      </c>
      <c r="D41" s="8">
        <v>0.0367</v>
      </c>
      <c r="E41" s="8">
        <v>0.073</v>
      </c>
      <c r="F41" s="8">
        <v>0.0027</v>
      </c>
      <c r="G41" s="8">
        <v>0.1175</v>
      </c>
      <c r="H41" s="8">
        <v>0.0209</v>
      </c>
      <c r="I41" s="8">
        <v>0.0142</v>
      </c>
      <c r="J41" s="8"/>
      <c r="K41" s="8"/>
      <c r="L41" s="8">
        <v>0.0104</v>
      </c>
      <c r="M41" s="8">
        <v>0.0003</v>
      </c>
      <c r="N41" s="8"/>
      <c r="O41" s="11">
        <f>B41+C41+D41+E41+F41+G41+H41+I41+J41+L41+M41</f>
        <v>0.9934999999999999</v>
      </c>
      <c r="P41" s="32"/>
    </row>
    <row r="42" spans="1:16" ht="12.75">
      <c r="A42" s="12">
        <v>10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7"/>
      <c r="P42" s="32"/>
    </row>
    <row r="43" spans="1:16" ht="12.75">
      <c r="A43" s="6">
        <v>11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11"/>
      <c r="P43" s="32"/>
    </row>
    <row r="44" spans="1:16" ht="12.75">
      <c r="A44" s="12">
        <v>12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7"/>
      <c r="P44" s="32"/>
    </row>
    <row r="45" spans="1:16" ht="12.75">
      <c r="A45" s="6">
        <v>13</v>
      </c>
      <c r="B45" s="8">
        <v>0.7049</v>
      </c>
      <c r="C45" s="8">
        <v>0.0022</v>
      </c>
      <c r="D45" s="8">
        <v>0.0377</v>
      </c>
      <c r="E45" s="8">
        <v>0.0974</v>
      </c>
      <c r="F45" s="8"/>
      <c r="G45" s="8">
        <v>0.1228</v>
      </c>
      <c r="H45" s="8">
        <v>0.0059</v>
      </c>
      <c r="I45" s="8">
        <v>0.0148</v>
      </c>
      <c r="J45" s="8">
        <v>0.0001</v>
      </c>
      <c r="K45" s="8">
        <v>0.002</v>
      </c>
      <c r="L45" s="8">
        <v>0.0109</v>
      </c>
      <c r="M45" s="8">
        <v>0.0004</v>
      </c>
      <c r="N45" s="8">
        <v>0.0001</v>
      </c>
      <c r="O45" s="11">
        <f>B45+C45+D45+E45+F45+G45+H45+I45+J45+L45+M45</f>
        <v>0.9971</v>
      </c>
      <c r="P45" s="32"/>
    </row>
    <row r="46" spans="1:16" ht="12.75">
      <c r="A46" s="12">
        <v>14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7"/>
      <c r="P46" s="32"/>
    </row>
    <row r="47" spans="1:16" ht="12.75">
      <c r="A47" s="6">
        <v>15</v>
      </c>
      <c r="B47" s="8">
        <v>0.7006</v>
      </c>
      <c r="C47" s="8">
        <v>0.0184</v>
      </c>
      <c r="D47" s="8">
        <v>0.0244</v>
      </c>
      <c r="E47" s="8">
        <v>0.0647</v>
      </c>
      <c r="F47" s="8"/>
      <c r="G47" s="8">
        <v>0.1334</v>
      </c>
      <c r="H47" s="8">
        <v>0.0202</v>
      </c>
      <c r="I47" s="8">
        <v>0.0127</v>
      </c>
      <c r="J47" s="8">
        <v>0.0038</v>
      </c>
      <c r="K47" s="8"/>
      <c r="L47" s="8">
        <v>0.0094</v>
      </c>
      <c r="M47" s="8">
        <v>0.0003</v>
      </c>
      <c r="N47" s="8">
        <v>0.0001</v>
      </c>
      <c r="O47" s="11">
        <f>B47+C47+D47+E47+F47+G47+H47+I47+J47+L47+M47</f>
        <v>0.9878999999999999</v>
      </c>
      <c r="P47" s="32"/>
    </row>
    <row r="48" spans="1:16" ht="12.75">
      <c r="A48" s="12">
        <v>16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7"/>
      <c r="P48" s="32"/>
    </row>
    <row r="49" spans="1:16" ht="12.75">
      <c r="A49" s="6">
        <v>17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11"/>
      <c r="P49" s="32"/>
    </row>
    <row r="50" spans="1:16" ht="12.75">
      <c r="A50" s="12">
        <v>18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7"/>
      <c r="P50" s="32"/>
    </row>
    <row r="51" spans="1:16" ht="12.75">
      <c r="A51" s="6">
        <v>19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11"/>
      <c r="P51" s="32"/>
    </row>
    <row r="52" spans="1:16" ht="12.75">
      <c r="A52" s="12">
        <v>20</v>
      </c>
      <c r="B52" s="14">
        <v>0.6901</v>
      </c>
      <c r="C52" s="14">
        <v>0.0023</v>
      </c>
      <c r="D52" s="14">
        <v>0.0278</v>
      </c>
      <c r="E52" s="14">
        <v>0.0983</v>
      </c>
      <c r="F52" s="14">
        <v>0.0023</v>
      </c>
      <c r="G52" s="14">
        <v>0.144</v>
      </c>
      <c r="H52" s="14">
        <v>0.0056</v>
      </c>
      <c r="I52" s="14">
        <v>0.0148</v>
      </c>
      <c r="J52" s="14">
        <v>0.004</v>
      </c>
      <c r="K52" s="14"/>
      <c r="L52" s="14">
        <v>0.0006</v>
      </c>
      <c r="M52" s="14">
        <v>0.0004</v>
      </c>
      <c r="N52" s="14">
        <v>0.0001</v>
      </c>
      <c r="O52" s="17">
        <f>B52+C52+D52+E52+F52+G52+H52+I52+J52+L52+M52</f>
        <v>0.9902000000000001</v>
      </c>
      <c r="P52" s="32"/>
    </row>
    <row r="53" spans="1:16" ht="12.75">
      <c r="A53" s="6">
        <v>21</v>
      </c>
      <c r="B53" s="8">
        <v>0.7321</v>
      </c>
      <c r="C53" s="8">
        <v>0.0022</v>
      </c>
      <c r="D53" s="8">
        <v>0.0378</v>
      </c>
      <c r="E53" s="8">
        <v>0.0725</v>
      </c>
      <c r="F53" s="8">
        <v>0.0027</v>
      </c>
      <c r="G53" s="8">
        <v>0.121</v>
      </c>
      <c r="H53" s="8">
        <v>0.0214</v>
      </c>
      <c r="I53" s="8">
        <v>0.0013</v>
      </c>
      <c r="J53" s="8"/>
      <c r="K53" s="8"/>
      <c r="L53" s="8">
        <v>0.0107</v>
      </c>
      <c r="M53" s="8">
        <v>0.0003</v>
      </c>
      <c r="N53" s="8">
        <v>0.0002</v>
      </c>
      <c r="O53" s="11">
        <f>B53+C53+D53+E53+F53+G53+H53+I53+J53+L53+M53</f>
        <v>1.002</v>
      </c>
      <c r="P53" s="32"/>
    </row>
    <row r="54" spans="1:16" ht="12.75">
      <c r="A54" s="12">
        <v>22</v>
      </c>
      <c r="B54" s="14">
        <v>0.7149</v>
      </c>
      <c r="C54" s="14">
        <v>0.0212</v>
      </c>
      <c r="D54" s="14">
        <v>0.028</v>
      </c>
      <c r="E54" s="14">
        <v>0.0913</v>
      </c>
      <c r="F54" s="14"/>
      <c r="G54" s="14">
        <v>0.1213</v>
      </c>
      <c r="H54" s="14">
        <v>0.0059</v>
      </c>
      <c r="I54" s="14">
        <v>0.0012</v>
      </c>
      <c r="J54" s="14"/>
      <c r="K54" s="14">
        <v>0.002</v>
      </c>
      <c r="L54" s="14">
        <v>0.0104</v>
      </c>
      <c r="M54" s="14">
        <v>0.0003</v>
      </c>
      <c r="N54" s="14"/>
      <c r="O54" s="17">
        <f>B54+C54+D54+E54+F54+G54+H54+I54+J54+L54+M54</f>
        <v>0.9944999999999999</v>
      </c>
      <c r="P54" s="32"/>
    </row>
    <row r="55" spans="1:16" ht="12.75">
      <c r="A55" s="6">
        <v>23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11"/>
      <c r="P55" s="32"/>
    </row>
    <row r="56" spans="1:16" ht="13.5" thickBot="1">
      <c r="A56" s="18">
        <v>24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3"/>
      <c r="P56" s="32"/>
    </row>
    <row r="60" spans="1:4" ht="14.25" thickBot="1">
      <c r="A60" s="35" t="s">
        <v>37</v>
      </c>
      <c r="D60" t="s">
        <v>48</v>
      </c>
    </row>
    <row r="61" spans="1:15" ht="26.25" thickBot="1">
      <c r="A61" s="3" t="s">
        <v>2</v>
      </c>
      <c r="B61" s="4" t="s">
        <v>7</v>
      </c>
      <c r="C61" s="4" t="s">
        <v>9</v>
      </c>
      <c r="D61" s="4" t="s">
        <v>3</v>
      </c>
      <c r="E61" s="4" t="s">
        <v>4</v>
      </c>
      <c r="F61" s="4" t="s">
        <v>45</v>
      </c>
      <c r="G61" s="4" t="s">
        <v>10</v>
      </c>
      <c r="H61" s="4" t="s">
        <v>11</v>
      </c>
      <c r="I61" s="4" t="s">
        <v>12</v>
      </c>
      <c r="J61" s="4" t="s">
        <v>20</v>
      </c>
      <c r="K61" s="4" t="s">
        <v>46</v>
      </c>
      <c r="L61" s="4" t="s">
        <v>13</v>
      </c>
      <c r="M61" s="4" t="s">
        <v>21</v>
      </c>
      <c r="N61" s="4" t="s">
        <v>47</v>
      </c>
      <c r="O61" s="5"/>
    </row>
    <row r="62" spans="1:15" ht="13.5" thickTop="1">
      <c r="A62" s="6">
        <v>1</v>
      </c>
      <c r="B62" s="10"/>
      <c r="C62" s="9"/>
      <c r="D62" s="7"/>
      <c r="E62" s="9"/>
      <c r="F62" s="7"/>
      <c r="G62" s="9"/>
      <c r="H62" s="7"/>
      <c r="I62" s="7"/>
      <c r="J62" s="7"/>
      <c r="K62" s="7"/>
      <c r="L62" s="7"/>
      <c r="M62" s="7"/>
      <c r="N62" s="7"/>
      <c r="O62" s="11"/>
    </row>
    <row r="63" spans="1:15" ht="12.75">
      <c r="A63" s="12">
        <v>2</v>
      </c>
      <c r="B63" s="16">
        <f>B7-B34</f>
        <v>-0.0031999999999999806</v>
      </c>
      <c r="C63" s="66">
        <f aca="true" t="shared" si="1" ref="C63:N63">C7-C34</f>
        <v>-0.0012000000000000001</v>
      </c>
      <c r="D63" s="16">
        <f t="shared" si="1"/>
        <v>0.0038999999999999972</v>
      </c>
      <c r="E63" s="16">
        <f t="shared" si="1"/>
        <v>-0.000899999999999998</v>
      </c>
      <c r="F63" s="16"/>
      <c r="G63" s="16">
        <f t="shared" si="1"/>
        <v>0.007699999999999985</v>
      </c>
      <c r="H63" s="16">
        <f t="shared" si="1"/>
        <v>-0.0004999999999999996</v>
      </c>
      <c r="I63" s="16">
        <f t="shared" si="1"/>
        <v>0.0003999999999999993</v>
      </c>
      <c r="J63" s="16"/>
      <c r="K63" s="16"/>
      <c r="L63" s="16">
        <f t="shared" si="1"/>
        <v>-0.0005999999999999998</v>
      </c>
      <c r="M63" s="16">
        <f t="shared" si="1"/>
        <v>-0.0003</v>
      </c>
      <c r="N63" s="16">
        <f t="shared" si="1"/>
        <v>0.00019999999999999998</v>
      </c>
      <c r="O63" s="17"/>
    </row>
    <row r="64" spans="1:15" ht="12.75">
      <c r="A64" s="6">
        <v>3</v>
      </c>
      <c r="B64" s="10"/>
      <c r="C64" s="9"/>
      <c r="D64" s="7"/>
      <c r="E64" s="9"/>
      <c r="F64" s="7"/>
      <c r="G64" s="9"/>
      <c r="H64" s="7"/>
      <c r="I64" s="7"/>
      <c r="J64" s="7"/>
      <c r="K64" s="7"/>
      <c r="L64" s="7"/>
      <c r="M64" s="7"/>
      <c r="N64" s="7"/>
      <c r="O64" s="11"/>
    </row>
    <row r="65" spans="1:15" ht="12.75">
      <c r="A65" s="12">
        <v>4</v>
      </c>
      <c r="B65" s="16"/>
      <c r="C65" s="15"/>
      <c r="D65" s="13"/>
      <c r="E65" s="15"/>
      <c r="F65" s="13"/>
      <c r="G65" s="15"/>
      <c r="H65" s="13"/>
      <c r="I65" s="13"/>
      <c r="J65" s="13"/>
      <c r="K65" s="13"/>
      <c r="L65" s="13"/>
      <c r="M65" s="13"/>
      <c r="N65" s="13"/>
      <c r="O65" s="17"/>
    </row>
    <row r="66" spans="1:15" ht="12.75">
      <c r="A66" s="6">
        <v>5</v>
      </c>
      <c r="B66" s="10"/>
      <c r="C66" s="9"/>
      <c r="D66" s="7"/>
      <c r="E66" s="9"/>
      <c r="F66" s="7"/>
      <c r="G66" s="9"/>
      <c r="H66" s="7"/>
      <c r="I66" s="7"/>
      <c r="J66" s="7"/>
      <c r="K66" s="7"/>
      <c r="L66" s="7"/>
      <c r="M66" s="7"/>
      <c r="N66" s="7"/>
      <c r="O66" s="11"/>
    </row>
    <row r="67" spans="1:15" ht="12.75">
      <c r="A67" s="12">
        <v>6</v>
      </c>
      <c r="B67" s="16">
        <f>B11-B38</f>
        <v>0.0040999999999999925</v>
      </c>
      <c r="C67" s="66">
        <f aca="true" t="shared" si="2" ref="C67:M67">C11-C38</f>
        <v>-0.0010000000000000009</v>
      </c>
      <c r="D67" s="16">
        <f t="shared" si="2"/>
        <v>0.0032999999999999974</v>
      </c>
      <c r="E67" s="16">
        <f t="shared" si="2"/>
        <v>-0.0040000000000000036</v>
      </c>
      <c r="F67" s="16"/>
      <c r="G67" s="16">
        <f t="shared" si="2"/>
        <v>-0.0012000000000000066</v>
      </c>
      <c r="H67" s="16">
        <f t="shared" si="2"/>
        <v>-0.0017999999999999995</v>
      </c>
      <c r="I67" s="16">
        <f t="shared" si="2"/>
        <v>-0.00019999999999999987</v>
      </c>
      <c r="J67" s="16">
        <f t="shared" si="2"/>
        <v>0.00010000000000000026</v>
      </c>
      <c r="K67" s="16"/>
      <c r="L67" s="16">
        <f t="shared" si="2"/>
        <v>-9.999999999999994E-05</v>
      </c>
      <c r="M67" s="16">
        <f t="shared" si="2"/>
        <v>-0.0003</v>
      </c>
      <c r="N67" s="16"/>
      <c r="O67" s="17"/>
    </row>
    <row r="68" spans="1:15" ht="12.75">
      <c r="A68" s="6">
        <v>7</v>
      </c>
      <c r="B68" s="10">
        <f>B12-B39</f>
        <v>0.0040999999999999925</v>
      </c>
      <c r="C68" s="10">
        <f aca="true" t="shared" si="3" ref="C68:N68">C12-C39</f>
        <v>0.00040000000000000105</v>
      </c>
      <c r="D68" s="10">
        <f t="shared" si="3"/>
        <v>0.003799999999999998</v>
      </c>
      <c r="E68" s="10">
        <f t="shared" si="3"/>
        <v>-0.0003999999999999976</v>
      </c>
      <c r="F68" s="10"/>
      <c r="G68" s="10">
        <f t="shared" si="3"/>
        <v>0.0010999999999999899</v>
      </c>
      <c r="H68" s="10">
        <f t="shared" si="3"/>
        <v>-0.0006999999999999992</v>
      </c>
      <c r="I68" s="10">
        <f t="shared" si="3"/>
        <v>0.0008999999999999998</v>
      </c>
      <c r="J68" s="10"/>
      <c r="K68" s="10"/>
      <c r="L68" s="10">
        <f t="shared" si="3"/>
        <v>-9.999999999999994E-05</v>
      </c>
      <c r="M68" s="10">
        <f t="shared" si="3"/>
        <v>-0.0004</v>
      </c>
      <c r="N68" s="10">
        <f t="shared" si="3"/>
        <v>0.00019999999999999998</v>
      </c>
      <c r="O68" s="11"/>
    </row>
    <row r="69" spans="1:15" ht="12.75">
      <c r="A69" s="12">
        <v>8</v>
      </c>
      <c r="B69" s="16"/>
      <c r="C69" s="15"/>
      <c r="D69" s="13"/>
      <c r="E69" s="15"/>
      <c r="F69" s="13"/>
      <c r="G69" s="15"/>
      <c r="H69" s="13"/>
      <c r="I69" s="13"/>
      <c r="J69" s="13"/>
      <c r="K69" s="13"/>
      <c r="L69" s="13"/>
      <c r="M69" s="13"/>
      <c r="N69" s="13"/>
      <c r="O69" s="17"/>
    </row>
    <row r="70" spans="1:15" ht="12.75">
      <c r="A70" s="6">
        <v>9</v>
      </c>
      <c r="B70" s="10">
        <f>B14-B41</f>
        <v>0.0045000000000000595</v>
      </c>
      <c r="C70" s="10">
        <f aca="true" t="shared" si="4" ref="C70:M70">C14-C41</f>
        <v>0.0001999999999999988</v>
      </c>
      <c r="D70" s="10">
        <f t="shared" si="4"/>
        <v>0.0032999999999999974</v>
      </c>
      <c r="E70" s="10">
        <f t="shared" si="4"/>
        <v>-0.002999999999999989</v>
      </c>
      <c r="F70" s="10">
        <f t="shared" si="4"/>
        <v>-0.0002000000000000001</v>
      </c>
      <c r="G70" s="10">
        <f t="shared" si="4"/>
        <v>0.0025000000000000022</v>
      </c>
      <c r="H70" s="10">
        <f t="shared" si="4"/>
        <v>-0.000899999999999998</v>
      </c>
      <c r="I70" s="10">
        <f t="shared" si="4"/>
        <v>0.0007999999999999986</v>
      </c>
      <c r="J70" s="10"/>
      <c r="K70" s="10"/>
      <c r="L70" s="10">
        <f t="shared" si="4"/>
        <v>-0.0003999999999999993</v>
      </c>
      <c r="M70" s="10">
        <f t="shared" si="4"/>
        <v>-0.0003</v>
      </c>
      <c r="N70" s="10"/>
      <c r="O70" s="11"/>
    </row>
    <row r="71" spans="1:15" ht="12.75">
      <c r="A71" s="12">
        <v>10</v>
      </c>
      <c r="B71" s="16"/>
      <c r="C71" s="15"/>
      <c r="D71" s="13"/>
      <c r="E71" s="15"/>
      <c r="F71" s="13"/>
      <c r="G71" s="15"/>
      <c r="H71" s="13"/>
      <c r="I71" s="13"/>
      <c r="J71" s="13"/>
      <c r="K71" s="13"/>
      <c r="L71" s="13"/>
      <c r="M71" s="13"/>
      <c r="N71" s="13"/>
      <c r="O71" s="17"/>
    </row>
    <row r="72" spans="1:15" ht="12.75">
      <c r="A72" s="6">
        <v>11</v>
      </c>
      <c r="B72" s="10"/>
      <c r="C72" s="9"/>
      <c r="D72" s="7"/>
      <c r="E72" s="9"/>
      <c r="F72" s="7"/>
      <c r="G72" s="9"/>
      <c r="H72" s="7"/>
      <c r="I72" s="7"/>
      <c r="J72" s="7"/>
      <c r="K72" s="7"/>
      <c r="L72" s="7"/>
      <c r="M72" s="7"/>
      <c r="N72" s="7"/>
      <c r="O72" s="11"/>
    </row>
    <row r="73" spans="1:15" ht="12.75">
      <c r="A73" s="12">
        <v>12</v>
      </c>
      <c r="B73" s="16"/>
      <c r="C73" s="15"/>
      <c r="D73" s="13"/>
      <c r="E73" s="15"/>
      <c r="F73" s="13"/>
      <c r="G73" s="15"/>
      <c r="H73" s="13"/>
      <c r="I73" s="13"/>
      <c r="J73" s="13"/>
      <c r="K73" s="13"/>
      <c r="L73" s="13"/>
      <c r="M73" s="13"/>
      <c r="N73" s="13"/>
      <c r="O73" s="17"/>
    </row>
    <row r="74" spans="1:15" ht="12.75">
      <c r="A74" s="6">
        <v>13</v>
      </c>
      <c r="B74" s="10">
        <f>B18-B45</f>
        <v>0.008299999999999974</v>
      </c>
      <c r="C74" s="67">
        <f aca="true" t="shared" si="5" ref="C74:N74">C18-C45</f>
        <v>-0.0012000000000000001</v>
      </c>
      <c r="D74" s="10">
        <f t="shared" si="5"/>
        <v>0.0023000000000000034</v>
      </c>
      <c r="E74" s="10">
        <f t="shared" si="5"/>
        <v>-0.007400000000000004</v>
      </c>
      <c r="F74" s="10"/>
      <c r="G74" s="10">
        <f t="shared" si="5"/>
        <v>-0.002800000000000011</v>
      </c>
      <c r="H74" s="10">
        <f t="shared" si="5"/>
        <v>-0.0008999999999999998</v>
      </c>
      <c r="I74" s="10">
        <f t="shared" si="5"/>
        <v>0.0001999999999999988</v>
      </c>
      <c r="J74" s="10">
        <f t="shared" si="5"/>
        <v>0.0039000000000000003</v>
      </c>
      <c r="K74" s="10">
        <f t="shared" si="5"/>
        <v>-0.0005</v>
      </c>
      <c r="L74" s="10">
        <f t="shared" si="5"/>
        <v>-0.0008999999999999998</v>
      </c>
      <c r="M74" s="10">
        <f t="shared" si="5"/>
        <v>-0.0004</v>
      </c>
      <c r="N74" s="10">
        <f t="shared" si="5"/>
        <v>0.00019999999999999998</v>
      </c>
      <c r="O74" s="11"/>
    </row>
    <row r="75" spans="1:15" ht="12.75">
      <c r="A75" s="12">
        <v>14</v>
      </c>
      <c r="B75" s="16"/>
      <c r="C75" s="15"/>
      <c r="D75" s="13"/>
      <c r="E75" s="15"/>
      <c r="F75" s="13"/>
      <c r="G75" s="15"/>
      <c r="H75" s="13"/>
      <c r="I75" s="13"/>
      <c r="J75" s="13"/>
      <c r="K75" s="13"/>
      <c r="L75" s="13"/>
      <c r="M75" s="13"/>
      <c r="N75" s="13"/>
      <c r="O75" s="17"/>
    </row>
    <row r="76" spans="1:15" ht="12.75">
      <c r="A76" s="6">
        <v>15</v>
      </c>
      <c r="B76" s="10">
        <f>B20-B47</f>
        <v>-0.01990000000000003</v>
      </c>
      <c r="C76" s="67">
        <f aca="true" t="shared" si="6" ref="C76:N76">C20-C47</f>
        <v>0.0016000000000000007</v>
      </c>
      <c r="D76" s="10">
        <f t="shared" si="6"/>
        <v>0.005599999999999997</v>
      </c>
      <c r="E76" s="10">
        <f t="shared" si="6"/>
        <v>0.005300000000000013</v>
      </c>
      <c r="F76" s="10"/>
      <c r="G76" s="67">
        <f t="shared" si="6"/>
        <v>0.016600000000000004</v>
      </c>
      <c r="H76" s="10">
        <f t="shared" si="6"/>
        <v>-0.0001999999999999988</v>
      </c>
      <c r="I76" s="10">
        <f t="shared" si="6"/>
        <v>0.0023</v>
      </c>
      <c r="J76" s="10">
        <f t="shared" si="6"/>
        <v>0.0002000000000000001</v>
      </c>
      <c r="K76" s="10"/>
      <c r="L76" s="10">
        <f t="shared" si="6"/>
        <v>0.0005999999999999998</v>
      </c>
      <c r="M76" s="10">
        <f t="shared" si="6"/>
        <v>-0.0003</v>
      </c>
      <c r="N76" s="10">
        <f t="shared" si="6"/>
        <v>0.00019999999999999998</v>
      </c>
      <c r="O76" s="11"/>
    </row>
    <row r="77" spans="1:15" ht="12.75">
      <c r="A77" s="12">
        <v>16</v>
      </c>
      <c r="B77" s="16"/>
      <c r="C77" s="15"/>
      <c r="D77" s="13"/>
      <c r="E77" s="15"/>
      <c r="F77" s="13"/>
      <c r="G77" s="15"/>
      <c r="H77" s="13"/>
      <c r="I77" s="13"/>
      <c r="J77" s="13"/>
      <c r="K77" s="13"/>
      <c r="L77" s="13"/>
      <c r="M77" s="13"/>
      <c r="N77" s="13"/>
      <c r="O77" s="17"/>
    </row>
    <row r="78" spans="1:15" ht="12.75">
      <c r="A78" s="6">
        <v>17</v>
      </c>
      <c r="B78" s="10"/>
      <c r="C78" s="9"/>
      <c r="D78" s="7"/>
      <c r="E78" s="9"/>
      <c r="F78" s="7"/>
      <c r="G78" s="9"/>
      <c r="H78" s="7"/>
      <c r="I78" s="7"/>
      <c r="J78" s="7"/>
      <c r="K78" s="7"/>
      <c r="L78" s="7"/>
      <c r="M78" s="7"/>
      <c r="N78" s="7"/>
      <c r="O78" s="11"/>
    </row>
    <row r="79" spans="1:15" ht="12.75">
      <c r="A79" s="12">
        <v>18</v>
      </c>
      <c r="B79" s="16"/>
      <c r="C79" s="15"/>
      <c r="D79" s="13"/>
      <c r="E79" s="15"/>
      <c r="F79" s="13"/>
      <c r="G79" s="15"/>
      <c r="H79" s="13"/>
      <c r="I79" s="13"/>
      <c r="J79" s="13"/>
      <c r="K79" s="13"/>
      <c r="L79" s="13"/>
      <c r="M79" s="13"/>
      <c r="N79" s="13"/>
      <c r="O79" s="17"/>
    </row>
    <row r="80" spans="1:15" ht="12.75">
      <c r="A80" s="6">
        <v>19</v>
      </c>
      <c r="B80" s="10"/>
      <c r="C80" s="9"/>
      <c r="D80" s="7"/>
      <c r="E80" s="9"/>
      <c r="F80" s="7"/>
      <c r="G80" s="9"/>
      <c r="H80" s="7"/>
      <c r="I80" s="7"/>
      <c r="J80" s="7"/>
      <c r="K80" s="7"/>
      <c r="L80" s="7"/>
      <c r="M80" s="7"/>
      <c r="N80" s="7"/>
      <c r="O80" s="11"/>
    </row>
    <row r="81" spans="1:15" ht="12.75">
      <c r="A81" s="12">
        <v>20</v>
      </c>
      <c r="B81" s="66">
        <f>B25-B52</f>
        <v>0.011599999999999944</v>
      </c>
      <c r="C81" s="66">
        <f aca="true" t="shared" si="7" ref="C81:M81">C25-C52</f>
        <v>-0.0013</v>
      </c>
      <c r="D81" s="16">
        <f t="shared" si="7"/>
        <v>0.0022000000000000006</v>
      </c>
      <c r="E81" s="16">
        <f t="shared" si="7"/>
        <v>-0.008300000000000002</v>
      </c>
      <c r="F81" s="16">
        <f t="shared" si="7"/>
        <v>0.0002000000000000001</v>
      </c>
      <c r="G81" s="16">
        <f t="shared" si="7"/>
        <v>0.006000000000000005</v>
      </c>
      <c r="H81" s="16">
        <f t="shared" si="7"/>
        <v>-0.0005999999999999998</v>
      </c>
      <c r="I81" s="16">
        <f t="shared" si="7"/>
        <v>0.0001999999999999988</v>
      </c>
      <c r="J81" s="16">
        <f t="shared" si="7"/>
        <v>0</v>
      </c>
      <c r="K81" s="16"/>
      <c r="L81" s="16">
        <f t="shared" si="7"/>
        <v>-9.999999999999994E-05</v>
      </c>
      <c r="M81" s="16">
        <f t="shared" si="7"/>
        <v>-0.0004</v>
      </c>
      <c r="N81" s="16">
        <f>N25-N52</f>
        <v>0.00019999999999999998</v>
      </c>
      <c r="O81" s="17"/>
    </row>
    <row r="82" spans="1:15" ht="12.75">
      <c r="A82" s="6">
        <v>21</v>
      </c>
      <c r="B82" s="10">
        <f>B26-B53</f>
        <v>0.0030999999999999917</v>
      </c>
      <c r="C82" s="67">
        <f aca="true" t="shared" si="8" ref="C82:N82">C26-C53</f>
        <v>-0.0012000000000000001</v>
      </c>
      <c r="D82" s="10">
        <f t="shared" si="8"/>
        <v>0.0022000000000000006</v>
      </c>
      <c r="E82" s="10">
        <f t="shared" si="8"/>
        <v>-0.0024999999999999883</v>
      </c>
      <c r="F82" s="10">
        <f t="shared" si="8"/>
        <v>-0.0002000000000000001</v>
      </c>
      <c r="G82" s="10">
        <f t="shared" si="8"/>
        <v>-0.0010000000000000009</v>
      </c>
      <c r="H82" s="10">
        <f t="shared" si="8"/>
        <v>-0.0013999999999999985</v>
      </c>
      <c r="I82" s="10">
        <f t="shared" si="8"/>
        <v>-0.0002999999999999999</v>
      </c>
      <c r="J82" s="10"/>
      <c r="K82" s="10"/>
      <c r="L82" s="10">
        <f t="shared" si="8"/>
        <v>-0.0006999999999999992</v>
      </c>
      <c r="M82" s="10">
        <f t="shared" si="8"/>
        <v>-0.0003</v>
      </c>
      <c r="N82" s="10">
        <f t="shared" si="8"/>
        <v>9.999999999999996E-05</v>
      </c>
      <c r="O82" s="11"/>
    </row>
    <row r="83" spans="1:15" ht="12.75">
      <c r="A83" s="12">
        <v>22</v>
      </c>
      <c r="B83" s="16">
        <f>B27-B54</f>
        <v>0.007600000000000051</v>
      </c>
      <c r="C83" s="66">
        <f aca="true" t="shared" si="9" ref="C83:M83">C27-C54</f>
        <v>-0.0011999999999999997</v>
      </c>
      <c r="D83" s="16">
        <f t="shared" si="9"/>
        <v>0.0019999999999999983</v>
      </c>
      <c r="E83" s="16">
        <f t="shared" si="9"/>
        <v>-0.0013000000000000095</v>
      </c>
      <c r="F83" s="16"/>
      <c r="G83" s="16">
        <f t="shared" si="9"/>
        <v>-0.0013000000000000095</v>
      </c>
      <c r="H83" s="16">
        <f t="shared" si="9"/>
        <v>-0.0008999999999999998</v>
      </c>
      <c r="I83" s="16">
        <f t="shared" si="9"/>
        <v>-0.00019999999999999987</v>
      </c>
      <c r="J83" s="16"/>
      <c r="K83" s="16">
        <f t="shared" si="9"/>
        <v>-0.0005</v>
      </c>
      <c r="L83" s="16">
        <f t="shared" si="9"/>
        <v>-0.0003999999999999993</v>
      </c>
      <c r="M83" s="16">
        <f t="shared" si="9"/>
        <v>-0.0003</v>
      </c>
      <c r="N83" s="16"/>
      <c r="O83" s="17"/>
    </row>
    <row r="84" spans="1:15" ht="12.75">
      <c r="A84" s="6">
        <v>23</v>
      </c>
      <c r="B84" s="10"/>
      <c r="C84" s="9"/>
      <c r="D84" s="7"/>
      <c r="E84" s="9"/>
      <c r="F84" s="7"/>
      <c r="G84" s="9"/>
      <c r="H84" s="7"/>
      <c r="I84" s="7"/>
      <c r="J84" s="7"/>
      <c r="K84" s="7"/>
      <c r="L84" s="7"/>
      <c r="M84" s="7"/>
      <c r="N84" s="7"/>
      <c r="O84" s="11"/>
    </row>
    <row r="85" spans="1:15" ht="13.5" thickBot="1">
      <c r="A85" s="18">
        <v>24</v>
      </c>
      <c r="B85" s="22"/>
      <c r="C85" s="21"/>
      <c r="D85" s="19"/>
      <c r="E85" s="21"/>
      <c r="F85" s="19"/>
      <c r="G85" s="21"/>
      <c r="H85" s="19"/>
      <c r="I85" s="19"/>
      <c r="J85" s="19"/>
      <c r="K85" s="19"/>
      <c r="L85" s="19"/>
      <c r="M85" s="19"/>
      <c r="N85" s="19"/>
      <c r="O85" s="23"/>
    </row>
    <row r="87" ht="12.75">
      <c r="A87" t="s">
        <v>39</v>
      </c>
    </row>
    <row r="88" ht="12.75">
      <c r="A88" t="s">
        <v>40</v>
      </c>
    </row>
  </sheetData>
  <printOptions/>
  <pageMargins left="0.5" right="0.5" top="1" bottom="1" header="0.5" footer="0.5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86"/>
  <sheetViews>
    <sheetView view="pageBreakPreview" zoomScale="60" workbookViewId="0" topLeftCell="A46">
      <selection activeCell="A1" sqref="A1:IV1"/>
    </sheetView>
  </sheetViews>
  <sheetFormatPr defaultColWidth="9.33203125" defaultRowHeight="12.75"/>
  <cols>
    <col min="1" max="1" width="7.83203125" style="0" customWidth="1"/>
    <col min="2" max="2" width="7.33203125" style="0" customWidth="1"/>
    <col min="3" max="4" width="8" style="0" customWidth="1"/>
    <col min="5" max="5" width="7.83203125" style="0" customWidth="1"/>
    <col min="6" max="7" width="7.16015625" style="0" customWidth="1"/>
    <col min="8" max="8" width="7.66015625" style="0" customWidth="1"/>
    <col min="9" max="9" width="7.33203125" style="0" customWidth="1"/>
    <col min="10" max="10" width="7.66015625" style="0" customWidth="1"/>
    <col min="11" max="12" width="7.16015625" style="0" customWidth="1"/>
    <col min="13" max="13" width="7.83203125" style="0" customWidth="1"/>
    <col min="14" max="14" width="7.16015625" style="0" customWidth="1"/>
    <col min="15" max="15" width="7.66015625" style="0" customWidth="1"/>
    <col min="16" max="16" width="7.33203125" style="0" customWidth="1"/>
    <col min="17" max="17" width="7.83203125" style="0" customWidth="1"/>
    <col min="18" max="19" width="7.16015625" style="0" customWidth="1"/>
    <col min="20" max="20" width="6.83203125" style="0" customWidth="1"/>
    <col min="21" max="16384" width="9" style="0" customWidth="1"/>
  </cols>
  <sheetData>
    <row r="2" ht="18.75">
      <c r="A2" s="2" t="s">
        <v>23</v>
      </c>
    </row>
    <row r="4" ht="14.25" thickBot="1">
      <c r="A4" s="1" t="s">
        <v>16</v>
      </c>
    </row>
    <row r="5" spans="1:20" ht="26.25" thickBot="1">
      <c r="A5" s="3" t="s">
        <v>2</v>
      </c>
      <c r="B5" s="4" t="s">
        <v>7</v>
      </c>
      <c r="C5" s="4" t="s">
        <v>9</v>
      </c>
      <c r="D5" s="4" t="s">
        <v>3</v>
      </c>
      <c r="E5" s="4" t="s">
        <v>4</v>
      </c>
      <c r="F5" s="4" t="s">
        <v>24</v>
      </c>
      <c r="G5" s="4" t="s">
        <v>17</v>
      </c>
      <c r="H5" s="4" t="s">
        <v>19</v>
      </c>
      <c r="I5" s="4" t="s">
        <v>10</v>
      </c>
      <c r="J5" s="4" t="s">
        <v>11</v>
      </c>
      <c r="K5" s="4" t="s">
        <v>13</v>
      </c>
      <c r="L5" s="4" t="s">
        <v>27</v>
      </c>
      <c r="M5" s="4" t="s">
        <v>28</v>
      </c>
      <c r="N5" s="4" t="s">
        <v>25</v>
      </c>
      <c r="O5" s="4" t="s">
        <v>26</v>
      </c>
      <c r="P5" s="4" t="s">
        <v>29</v>
      </c>
      <c r="Q5" s="4" t="s">
        <v>30</v>
      </c>
      <c r="R5" s="4" t="s">
        <v>5</v>
      </c>
      <c r="S5" s="47"/>
      <c r="T5" s="5" t="s">
        <v>6</v>
      </c>
    </row>
    <row r="6" spans="1:20" ht="13.5" thickTop="1">
      <c r="A6" s="6">
        <v>1</v>
      </c>
      <c r="B6" s="10">
        <v>0.65</v>
      </c>
      <c r="C6" s="10">
        <v>0.013</v>
      </c>
      <c r="D6" s="7">
        <v>0</v>
      </c>
      <c r="E6" s="7">
        <v>0</v>
      </c>
      <c r="F6" s="9">
        <v>0.01</v>
      </c>
      <c r="G6" s="9">
        <v>0.13</v>
      </c>
      <c r="H6" s="7">
        <v>0</v>
      </c>
      <c r="I6" s="9">
        <v>0.09</v>
      </c>
      <c r="J6" s="9">
        <v>0.06</v>
      </c>
      <c r="K6" s="10">
        <v>0.001</v>
      </c>
      <c r="L6" s="7">
        <v>0.007</v>
      </c>
      <c r="M6" s="7">
        <v>0.03</v>
      </c>
      <c r="N6" s="7">
        <v>0</v>
      </c>
      <c r="O6" s="7">
        <v>0</v>
      </c>
      <c r="P6" s="7">
        <v>0.003</v>
      </c>
      <c r="Q6" s="10">
        <v>0.006</v>
      </c>
      <c r="R6" s="7">
        <v>0</v>
      </c>
      <c r="S6" s="48"/>
      <c r="T6" s="59">
        <f aca="true" t="shared" si="0" ref="T6:T29">B6+C6+D6+E6+F6+G6+H6+I6+J6+K6+L6+M6+N6+O6+P6+Q6+R6</f>
        <v>1</v>
      </c>
    </row>
    <row r="7" spans="1:20" ht="12.75">
      <c r="A7" s="12">
        <v>2</v>
      </c>
      <c r="B7" s="16">
        <v>0.706</v>
      </c>
      <c r="C7" s="16">
        <v>0.035</v>
      </c>
      <c r="D7" s="13">
        <v>0</v>
      </c>
      <c r="E7" s="13">
        <v>0</v>
      </c>
      <c r="F7" s="15">
        <v>0.01</v>
      </c>
      <c r="G7" s="15">
        <v>0.02</v>
      </c>
      <c r="H7" s="13">
        <v>0.005</v>
      </c>
      <c r="I7" s="15">
        <v>0.06</v>
      </c>
      <c r="J7" s="15">
        <v>0.09</v>
      </c>
      <c r="K7" s="16">
        <v>0.001</v>
      </c>
      <c r="L7" s="13">
        <v>0</v>
      </c>
      <c r="M7" s="13">
        <v>0.03</v>
      </c>
      <c r="N7" s="13">
        <v>0.03</v>
      </c>
      <c r="O7" s="13">
        <v>0</v>
      </c>
      <c r="P7" s="13">
        <v>0</v>
      </c>
      <c r="Q7" s="16">
        <v>0.006</v>
      </c>
      <c r="R7" s="13">
        <v>0.007</v>
      </c>
      <c r="S7" s="49"/>
      <c r="T7" s="14">
        <f t="shared" si="0"/>
        <v>1</v>
      </c>
    </row>
    <row r="8" spans="1:20" ht="12.75">
      <c r="A8" s="6">
        <v>3</v>
      </c>
      <c r="B8" s="10">
        <v>0.711</v>
      </c>
      <c r="C8" s="10">
        <v>0.035</v>
      </c>
      <c r="D8" s="7">
        <v>0.015</v>
      </c>
      <c r="E8" s="7">
        <v>0</v>
      </c>
      <c r="F8" s="9">
        <v>0.01</v>
      </c>
      <c r="G8" s="9">
        <v>0.02</v>
      </c>
      <c r="H8" s="7">
        <v>0</v>
      </c>
      <c r="I8" s="9">
        <v>0.09</v>
      </c>
      <c r="J8" s="9">
        <v>0.06</v>
      </c>
      <c r="K8" s="10">
        <v>0.005</v>
      </c>
      <c r="L8" s="7">
        <v>0</v>
      </c>
      <c r="M8" s="7">
        <v>0</v>
      </c>
      <c r="N8" s="7">
        <v>0.03</v>
      </c>
      <c r="O8" s="7">
        <v>0.015</v>
      </c>
      <c r="P8" s="7">
        <v>0</v>
      </c>
      <c r="Q8" s="10">
        <v>0.002</v>
      </c>
      <c r="R8" s="7">
        <v>0.007</v>
      </c>
      <c r="S8" s="48"/>
      <c r="T8" s="14">
        <f t="shared" si="0"/>
        <v>1</v>
      </c>
    </row>
    <row r="9" spans="1:20" ht="12.75">
      <c r="A9" s="12">
        <v>4</v>
      </c>
      <c r="B9" s="16">
        <v>0.707</v>
      </c>
      <c r="C9" s="16">
        <v>0.035</v>
      </c>
      <c r="D9" s="13">
        <v>0.015</v>
      </c>
      <c r="E9" s="13">
        <v>0.035</v>
      </c>
      <c r="F9" s="15">
        <v>0.01</v>
      </c>
      <c r="G9" s="15">
        <v>0.02</v>
      </c>
      <c r="H9" s="13">
        <v>0</v>
      </c>
      <c r="I9" s="15">
        <v>0.06</v>
      </c>
      <c r="J9" s="15">
        <v>0.09</v>
      </c>
      <c r="K9" s="16">
        <v>0.001</v>
      </c>
      <c r="L9" s="13">
        <v>0.007</v>
      </c>
      <c r="M9" s="13">
        <v>0</v>
      </c>
      <c r="N9" s="13">
        <v>0</v>
      </c>
      <c r="O9" s="13">
        <v>0.015</v>
      </c>
      <c r="P9" s="13">
        <v>0.003</v>
      </c>
      <c r="Q9" s="16">
        <v>0.002</v>
      </c>
      <c r="R9" s="13">
        <v>0</v>
      </c>
      <c r="S9" s="49"/>
      <c r="T9" s="14">
        <f t="shared" si="0"/>
        <v>1</v>
      </c>
    </row>
    <row r="10" spans="1:20" ht="12.75">
      <c r="A10" s="6">
        <v>5</v>
      </c>
      <c r="B10" s="10">
        <v>0.631</v>
      </c>
      <c r="C10" s="10">
        <v>0.035</v>
      </c>
      <c r="D10" s="7">
        <v>0.015</v>
      </c>
      <c r="E10" s="7">
        <v>0.035</v>
      </c>
      <c r="F10" s="9">
        <v>0.1</v>
      </c>
      <c r="G10" s="9">
        <v>0.02</v>
      </c>
      <c r="H10" s="7">
        <v>0</v>
      </c>
      <c r="I10" s="9">
        <v>0.06</v>
      </c>
      <c r="J10" s="9">
        <v>0.06</v>
      </c>
      <c r="K10" s="10">
        <v>0.005</v>
      </c>
      <c r="L10" s="7">
        <v>0</v>
      </c>
      <c r="M10" s="7">
        <v>0.03</v>
      </c>
      <c r="N10" s="7">
        <v>0</v>
      </c>
      <c r="O10" s="7">
        <v>0</v>
      </c>
      <c r="P10" s="7">
        <v>0.003</v>
      </c>
      <c r="Q10" s="10">
        <v>0.006</v>
      </c>
      <c r="R10" s="7">
        <v>0</v>
      </c>
      <c r="S10" s="48"/>
      <c r="T10" s="14">
        <f t="shared" si="0"/>
        <v>1.0000000000000002</v>
      </c>
    </row>
    <row r="11" spans="1:20" ht="12.75">
      <c r="A11" s="12">
        <v>6</v>
      </c>
      <c r="B11" s="16">
        <v>0.514</v>
      </c>
      <c r="C11" s="16">
        <v>0.035</v>
      </c>
      <c r="D11" s="13">
        <v>0.015</v>
      </c>
      <c r="E11" s="13">
        <v>0.035</v>
      </c>
      <c r="F11" s="15">
        <v>0.1</v>
      </c>
      <c r="G11" s="15">
        <v>0.13</v>
      </c>
      <c r="H11" s="13">
        <v>0</v>
      </c>
      <c r="I11" s="15">
        <v>0.06</v>
      </c>
      <c r="J11" s="15">
        <v>0.06</v>
      </c>
      <c r="K11" s="16">
        <v>0.001</v>
      </c>
      <c r="L11" s="13">
        <v>0.007</v>
      </c>
      <c r="M11" s="13">
        <v>0</v>
      </c>
      <c r="N11" s="13">
        <v>0.03</v>
      </c>
      <c r="O11" s="13">
        <v>0</v>
      </c>
      <c r="P11" s="13">
        <v>0</v>
      </c>
      <c r="Q11" s="16">
        <v>0.006</v>
      </c>
      <c r="R11" s="13">
        <v>0.007</v>
      </c>
      <c r="S11" s="49"/>
      <c r="T11" s="14">
        <f t="shared" si="0"/>
        <v>1</v>
      </c>
    </row>
    <row r="12" spans="1:20" ht="12.75">
      <c r="A12" s="6">
        <v>7</v>
      </c>
      <c r="B12" s="10">
        <v>0.527</v>
      </c>
      <c r="C12" s="10">
        <v>0.013</v>
      </c>
      <c r="D12" s="7">
        <v>0.015</v>
      </c>
      <c r="E12" s="7">
        <v>0.035</v>
      </c>
      <c r="F12" s="9">
        <v>0.1</v>
      </c>
      <c r="G12" s="9">
        <v>0.13</v>
      </c>
      <c r="H12" s="7">
        <v>0.005</v>
      </c>
      <c r="I12" s="9">
        <v>0.06</v>
      </c>
      <c r="J12" s="9">
        <v>0.06</v>
      </c>
      <c r="K12" s="10">
        <v>0.001</v>
      </c>
      <c r="L12" s="7">
        <v>0</v>
      </c>
      <c r="M12" s="7">
        <v>0.03</v>
      </c>
      <c r="N12" s="7">
        <v>0</v>
      </c>
      <c r="O12" s="7">
        <v>0.015</v>
      </c>
      <c r="P12" s="7">
        <v>0</v>
      </c>
      <c r="Q12" s="10">
        <v>0.002</v>
      </c>
      <c r="R12" s="7">
        <v>0.007</v>
      </c>
      <c r="S12" s="48"/>
      <c r="T12" s="14">
        <f t="shared" si="0"/>
        <v>1</v>
      </c>
    </row>
    <row r="13" spans="1:20" ht="12.75">
      <c r="A13" s="12">
        <v>8</v>
      </c>
      <c r="B13" s="16">
        <v>0.509</v>
      </c>
      <c r="C13" s="16">
        <v>0.035</v>
      </c>
      <c r="D13" s="13">
        <v>0</v>
      </c>
      <c r="E13" s="13">
        <v>0.035</v>
      </c>
      <c r="F13" s="15">
        <v>0.1</v>
      </c>
      <c r="G13" s="15">
        <v>0.13</v>
      </c>
      <c r="H13" s="13">
        <v>0.005</v>
      </c>
      <c r="I13" s="15">
        <v>0.09</v>
      </c>
      <c r="J13" s="15">
        <v>0.06</v>
      </c>
      <c r="K13" s="16">
        <v>0.001</v>
      </c>
      <c r="L13" s="13">
        <v>0</v>
      </c>
      <c r="M13" s="13">
        <v>0</v>
      </c>
      <c r="N13" s="13">
        <v>0.03</v>
      </c>
      <c r="O13" s="13">
        <v>0</v>
      </c>
      <c r="P13" s="13">
        <v>0.003</v>
      </c>
      <c r="Q13" s="16">
        <v>0.002</v>
      </c>
      <c r="R13" s="13">
        <v>0</v>
      </c>
      <c r="S13" s="49"/>
      <c r="T13" s="14">
        <f>B13+C13+D13+E13+F13+G13+H13+I13+J13+K13+L13+M13+N13+O13+P13+Q13+R13</f>
        <v>1</v>
      </c>
    </row>
    <row r="14" spans="1:20" ht="12.75">
      <c r="A14" s="6">
        <v>9</v>
      </c>
      <c r="B14" s="10">
        <v>0.535</v>
      </c>
      <c r="C14" s="10">
        <v>0.013</v>
      </c>
      <c r="D14" s="7">
        <v>0.015</v>
      </c>
      <c r="E14" s="7">
        <v>0</v>
      </c>
      <c r="F14" s="9">
        <v>0.1</v>
      </c>
      <c r="G14" s="9">
        <v>0.13</v>
      </c>
      <c r="H14" s="7">
        <v>0.005</v>
      </c>
      <c r="I14" s="9">
        <v>0.09</v>
      </c>
      <c r="J14" s="9">
        <v>0.09</v>
      </c>
      <c r="K14" s="10">
        <v>0.001</v>
      </c>
      <c r="L14" s="7">
        <v>0</v>
      </c>
      <c r="M14" s="7">
        <v>0</v>
      </c>
      <c r="N14" s="7">
        <v>0</v>
      </c>
      <c r="O14" s="7">
        <v>0.015</v>
      </c>
      <c r="P14" s="7">
        <v>0</v>
      </c>
      <c r="Q14" s="10">
        <v>0.006</v>
      </c>
      <c r="R14" s="7">
        <v>0</v>
      </c>
      <c r="S14" s="48"/>
      <c r="T14" s="14">
        <f t="shared" si="0"/>
        <v>1</v>
      </c>
    </row>
    <row r="15" spans="1:20" ht="12.75">
      <c r="A15" s="12">
        <v>10</v>
      </c>
      <c r="B15" s="16">
        <v>0.588</v>
      </c>
      <c r="C15" s="16">
        <v>0.035</v>
      </c>
      <c r="D15" s="13">
        <v>0</v>
      </c>
      <c r="E15" s="13">
        <v>0.035</v>
      </c>
      <c r="F15" s="15">
        <v>0.01</v>
      </c>
      <c r="G15" s="15">
        <v>0.13</v>
      </c>
      <c r="H15" s="13">
        <v>0.005</v>
      </c>
      <c r="I15" s="15">
        <v>0.09</v>
      </c>
      <c r="J15" s="15">
        <v>0.09</v>
      </c>
      <c r="K15" s="16">
        <v>0.005</v>
      </c>
      <c r="L15" s="13">
        <v>0</v>
      </c>
      <c r="M15" s="13">
        <v>0</v>
      </c>
      <c r="N15" s="13">
        <v>0</v>
      </c>
      <c r="O15" s="13">
        <v>0</v>
      </c>
      <c r="P15" s="13">
        <v>0.003</v>
      </c>
      <c r="Q15" s="16">
        <v>0.002</v>
      </c>
      <c r="R15" s="13">
        <v>0.007</v>
      </c>
      <c r="S15" s="49"/>
      <c r="T15" s="14">
        <f t="shared" si="0"/>
        <v>1</v>
      </c>
    </row>
    <row r="16" spans="1:20" ht="12.75">
      <c r="A16" s="6">
        <v>11</v>
      </c>
      <c r="B16" s="10">
        <v>0.627</v>
      </c>
      <c r="C16" s="10">
        <v>0.035</v>
      </c>
      <c r="D16" s="7">
        <v>0.015</v>
      </c>
      <c r="E16" s="7">
        <v>0</v>
      </c>
      <c r="F16" s="9">
        <v>0.1</v>
      </c>
      <c r="G16" s="9">
        <v>0.02</v>
      </c>
      <c r="H16" s="7">
        <v>0.005</v>
      </c>
      <c r="I16" s="9">
        <v>0.09</v>
      </c>
      <c r="J16" s="9">
        <v>0.09</v>
      </c>
      <c r="K16" s="10">
        <v>0.005</v>
      </c>
      <c r="L16" s="7">
        <v>0.007</v>
      </c>
      <c r="M16" s="7">
        <v>0</v>
      </c>
      <c r="N16" s="7">
        <v>0</v>
      </c>
      <c r="O16" s="7">
        <v>0</v>
      </c>
      <c r="P16" s="7">
        <v>0</v>
      </c>
      <c r="Q16" s="10">
        <v>0.006</v>
      </c>
      <c r="R16" s="7">
        <v>0</v>
      </c>
      <c r="S16" s="48"/>
      <c r="T16" s="14">
        <f t="shared" si="0"/>
        <v>1</v>
      </c>
    </row>
    <row r="17" spans="1:20" ht="12.75">
      <c r="A17" s="12">
        <v>12</v>
      </c>
      <c r="B17" s="16">
        <v>0.566</v>
      </c>
      <c r="C17" s="16">
        <v>0.013</v>
      </c>
      <c r="D17" s="13">
        <v>0.015</v>
      </c>
      <c r="E17" s="13">
        <v>0.035</v>
      </c>
      <c r="F17" s="15">
        <v>0.01</v>
      </c>
      <c r="G17" s="15">
        <v>0.13</v>
      </c>
      <c r="H17" s="13">
        <v>0</v>
      </c>
      <c r="I17" s="15">
        <v>0.09</v>
      </c>
      <c r="J17" s="15">
        <v>0.09</v>
      </c>
      <c r="K17" s="16">
        <v>0.005</v>
      </c>
      <c r="L17" s="13">
        <v>0.007</v>
      </c>
      <c r="M17" s="13">
        <v>0.03</v>
      </c>
      <c r="N17" s="13">
        <v>0</v>
      </c>
      <c r="O17" s="13">
        <v>0</v>
      </c>
      <c r="P17" s="13">
        <v>0</v>
      </c>
      <c r="Q17" s="16">
        <v>0.002</v>
      </c>
      <c r="R17" s="13">
        <v>0.007</v>
      </c>
      <c r="S17" s="49"/>
      <c r="T17" s="14">
        <f t="shared" si="0"/>
        <v>1</v>
      </c>
    </row>
    <row r="18" spans="1:20" ht="12.75">
      <c r="A18" s="6">
        <v>13</v>
      </c>
      <c r="B18" s="10">
        <v>0.603</v>
      </c>
      <c r="C18" s="10">
        <v>0.013</v>
      </c>
      <c r="D18" s="7">
        <v>0</v>
      </c>
      <c r="E18" s="7">
        <v>0.035</v>
      </c>
      <c r="F18" s="9">
        <v>0.1</v>
      </c>
      <c r="G18" s="9">
        <v>0.02</v>
      </c>
      <c r="H18" s="7">
        <v>0.005</v>
      </c>
      <c r="I18" s="9">
        <v>0.06</v>
      </c>
      <c r="J18" s="9">
        <v>0.09</v>
      </c>
      <c r="K18" s="10">
        <v>0.005</v>
      </c>
      <c r="L18" s="7">
        <v>0.007</v>
      </c>
      <c r="M18" s="7">
        <v>0.03</v>
      </c>
      <c r="N18" s="7">
        <v>0.03</v>
      </c>
      <c r="O18" s="7">
        <v>0</v>
      </c>
      <c r="P18" s="7">
        <v>0</v>
      </c>
      <c r="Q18" s="10">
        <v>0.002</v>
      </c>
      <c r="R18" s="7">
        <v>0</v>
      </c>
      <c r="S18" s="48"/>
      <c r="T18" s="14">
        <f t="shared" si="0"/>
        <v>1</v>
      </c>
    </row>
    <row r="19" spans="1:20" ht="12.75">
      <c r="A19" s="12">
        <v>14</v>
      </c>
      <c r="B19" s="16">
        <v>0.496</v>
      </c>
      <c r="C19" s="16">
        <v>0.035</v>
      </c>
      <c r="D19" s="13">
        <v>0</v>
      </c>
      <c r="E19" s="13">
        <v>0</v>
      </c>
      <c r="F19" s="15">
        <v>0.1</v>
      </c>
      <c r="G19" s="15">
        <v>0.13</v>
      </c>
      <c r="H19" s="13">
        <v>0</v>
      </c>
      <c r="I19" s="15">
        <v>0.09</v>
      </c>
      <c r="J19" s="15">
        <v>0.06</v>
      </c>
      <c r="K19" s="16">
        <v>0.005</v>
      </c>
      <c r="L19" s="13">
        <v>0.007</v>
      </c>
      <c r="M19" s="13">
        <v>0.03</v>
      </c>
      <c r="N19" s="13">
        <v>0.03</v>
      </c>
      <c r="O19" s="13">
        <v>0.015</v>
      </c>
      <c r="P19" s="13">
        <v>0</v>
      </c>
      <c r="Q19" s="16">
        <v>0.002</v>
      </c>
      <c r="R19" s="13">
        <v>0</v>
      </c>
      <c r="S19" s="49"/>
      <c r="T19" s="14">
        <f>B19+C19+D19+E19+F19+G19+H19+I19+J19+K19+L19+M19+N19+O19+P19+Q19+R19</f>
        <v>1</v>
      </c>
    </row>
    <row r="20" spans="1:20" ht="12.75">
      <c r="A20" s="6">
        <v>15</v>
      </c>
      <c r="B20" s="10">
        <v>0.567</v>
      </c>
      <c r="C20" s="10">
        <v>0.035</v>
      </c>
      <c r="D20" s="7">
        <v>0.015</v>
      </c>
      <c r="E20" s="7">
        <v>0</v>
      </c>
      <c r="F20" s="9">
        <v>0.01</v>
      </c>
      <c r="G20" s="9">
        <v>0.13</v>
      </c>
      <c r="H20" s="7">
        <v>0.005</v>
      </c>
      <c r="I20" s="9">
        <v>0.06</v>
      </c>
      <c r="J20" s="9">
        <v>0.09</v>
      </c>
      <c r="K20" s="10">
        <v>0.001</v>
      </c>
      <c r="L20" s="7">
        <v>0.007</v>
      </c>
      <c r="M20" s="7">
        <v>0.03</v>
      </c>
      <c r="N20" s="7">
        <v>0.03</v>
      </c>
      <c r="O20" s="7">
        <v>0.015</v>
      </c>
      <c r="P20" s="7">
        <v>0.003</v>
      </c>
      <c r="Q20" s="10">
        <v>0.002</v>
      </c>
      <c r="R20" s="7">
        <v>0</v>
      </c>
      <c r="S20" s="48"/>
      <c r="T20" s="14">
        <f t="shared" si="0"/>
        <v>1</v>
      </c>
    </row>
    <row r="21" spans="1:20" ht="12.75">
      <c r="A21" s="12">
        <v>16</v>
      </c>
      <c r="B21" s="16">
        <v>0.663</v>
      </c>
      <c r="C21" s="16">
        <v>0.013</v>
      </c>
      <c r="D21" s="13">
        <v>0.015</v>
      </c>
      <c r="E21" s="13">
        <v>0.035</v>
      </c>
      <c r="F21" s="15">
        <v>0.01</v>
      </c>
      <c r="G21" s="15">
        <v>0.02</v>
      </c>
      <c r="H21" s="13">
        <v>0.005</v>
      </c>
      <c r="I21" s="15">
        <v>0.09</v>
      </c>
      <c r="J21" s="15">
        <v>0.06</v>
      </c>
      <c r="K21" s="16">
        <v>0.005</v>
      </c>
      <c r="L21" s="13">
        <v>0</v>
      </c>
      <c r="M21" s="13">
        <v>0.03</v>
      </c>
      <c r="N21" s="13">
        <v>0.03</v>
      </c>
      <c r="O21" s="13">
        <v>0.015</v>
      </c>
      <c r="P21" s="13">
        <v>0.003</v>
      </c>
      <c r="Q21" s="16">
        <v>0.006</v>
      </c>
      <c r="R21" s="13">
        <v>0</v>
      </c>
      <c r="S21" s="49"/>
      <c r="T21" s="14">
        <f t="shared" si="0"/>
        <v>1</v>
      </c>
    </row>
    <row r="22" spans="1:20" ht="12.75">
      <c r="A22" s="6">
        <v>17</v>
      </c>
      <c r="B22" s="10">
        <v>0.583</v>
      </c>
      <c r="C22" s="10">
        <v>0.013</v>
      </c>
      <c r="D22" s="7">
        <v>0</v>
      </c>
      <c r="E22" s="7">
        <v>0.035</v>
      </c>
      <c r="F22" s="9">
        <v>0.1</v>
      </c>
      <c r="G22" s="9">
        <v>0.02</v>
      </c>
      <c r="H22" s="7">
        <v>0</v>
      </c>
      <c r="I22" s="9">
        <v>0.09</v>
      </c>
      <c r="J22" s="9">
        <v>0.09</v>
      </c>
      <c r="K22" s="10">
        <v>0.001</v>
      </c>
      <c r="L22" s="7">
        <v>0.007</v>
      </c>
      <c r="M22" s="7">
        <v>0</v>
      </c>
      <c r="N22" s="7">
        <v>0.03</v>
      </c>
      <c r="O22" s="7">
        <v>0.015</v>
      </c>
      <c r="P22" s="7">
        <v>0.003</v>
      </c>
      <c r="Q22" s="10">
        <v>0.006</v>
      </c>
      <c r="R22" s="7">
        <v>0.007</v>
      </c>
      <c r="S22" s="48"/>
      <c r="T22" s="14">
        <f t="shared" si="0"/>
        <v>1</v>
      </c>
    </row>
    <row r="23" spans="1:20" ht="12.75">
      <c r="A23" s="12">
        <v>18</v>
      </c>
      <c r="B23" s="16">
        <v>0.519</v>
      </c>
      <c r="C23" s="16">
        <v>0.035</v>
      </c>
      <c r="D23" s="13">
        <v>0</v>
      </c>
      <c r="E23" s="13">
        <v>0</v>
      </c>
      <c r="F23" s="15">
        <v>0.1</v>
      </c>
      <c r="G23" s="15">
        <v>0.13</v>
      </c>
      <c r="H23" s="13">
        <v>0</v>
      </c>
      <c r="I23" s="15">
        <v>0.06</v>
      </c>
      <c r="J23" s="15">
        <v>0.09</v>
      </c>
      <c r="K23" s="16">
        <v>0.005</v>
      </c>
      <c r="L23" s="13">
        <v>0</v>
      </c>
      <c r="M23" s="13">
        <v>0.03</v>
      </c>
      <c r="N23" s="13">
        <v>0</v>
      </c>
      <c r="O23" s="13">
        <v>0.015</v>
      </c>
      <c r="P23" s="13">
        <v>0.003</v>
      </c>
      <c r="Q23" s="16">
        <v>0.006</v>
      </c>
      <c r="R23" s="13">
        <v>0.007</v>
      </c>
      <c r="S23" s="49"/>
      <c r="T23" s="14">
        <f t="shared" si="0"/>
        <v>1</v>
      </c>
    </row>
    <row r="24" spans="1:20" ht="12.75">
      <c r="A24" s="6">
        <v>19</v>
      </c>
      <c r="B24" s="10">
        <v>0.649</v>
      </c>
      <c r="C24" s="10">
        <v>0.013</v>
      </c>
      <c r="D24" s="7">
        <v>0.015</v>
      </c>
      <c r="E24" s="7">
        <v>0</v>
      </c>
      <c r="F24" s="9">
        <v>0.01</v>
      </c>
      <c r="G24" s="9">
        <v>0.13</v>
      </c>
      <c r="H24" s="7">
        <v>0.005</v>
      </c>
      <c r="I24" s="9">
        <v>0.06</v>
      </c>
      <c r="J24" s="9">
        <v>0.06</v>
      </c>
      <c r="K24" s="10">
        <v>0.005</v>
      </c>
      <c r="L24" s="7">
        <v>0.007</v>
      </c>
      <c r="M24" s="7">
        <v>0</v>
      </c>
      <c r="N24" s="7">
        <v>0.03</v>
      </c>
      <c r="O24" s="7">
        <v>0</v>
      </c>
      <c r="P24" s="7">
        <v>0.003</v>
      </c>
      <c r="Q24" s="10">
        <v>0.006</v>
      </c>
      <c r="R24" s="7">
        <v>0.007</v>
      </c>
      <c r="S24" s="48"/>
      <c r="T24" s="14">
        <f t="shared" si="0"/>
        <v>1.0000000000000002</v>
      </c>
    </row>
    <row r="25" spans="1:20" ht="12.75">
      <c r="A25" s="12">
        <v>20</v>
      </c>
      <c r="B25" s="16">
        <v>0.679</v>
      </c>
      <c r="C25" s="16">
        <v>0.035</v>
      </c>
      <c r="D25" s="13">
        <v>0</v>
      </c>
      <c r="E25" s="13">
        <v>0.035</v>
      </c>
      <c r="F25" s="15">
        <v>0.01</v>
      </c>
      <c r="G25" s="15">
        <v>0.02</v>
      </c>
      <c r="H25" s="13">
        <v>0.005</v>
      </c>
      <c r="I25" s="15">
        <v>0.09</v>
      </c>
      <c r="J25" s="15">
        <v>0.06</v>
      </c>
      <c r="K25" s="16">
        <v>0.001</v>
      </c>
      <c r="L25" s="13">
        <v>0.007</v>
      </c>
      <c r="M25" s="13">
        <v>0.03</v>
      </c>
      <c r="N25" s="13">
        <v>0</v>
      </c>
      <c r="O25" s="13">
        <v>0.015</v>
      </c>
      <c r="P25" s="13">
        <v>0</v>
      </c>
      <c r="Q25" s="16">
        <v>0.006</v>
      </c>
      <c r="R25" s="13">
        <v>0.007</v>
      </c>
      <c r="S25" s="49"/>
      <c r="T25" s="14">
        <f t="shared" si="0"/>
        <v>1.0000000000000002</v>
      </c>
    </row>
    <row r="26" spans="1:20" ht="12.75">
      <c r="A26" s="6">
        <v>21</v>
      </c>
      <c r="B26" s="10">
        <v>0.599</v>
      </c>
      <c r="C26" s="10">
        <v>0.013</v>
      </c>
      <c r="D26" s="7">
        <v>0.015</v>
      </c>
      <c r="E26" s="7">
        <v>0</v>
      </c>
      <c r="F26" s="9">
        <v>0.1</v>
      </c>
      <c r="G26" s="9">
        <v>0.02</v>
      </c>
      <c r="H26" s="7">
        <v>0</v>
      </c>
      <c r="I26" s="9">
        <v>0.09</v>
      </c>
      <c r="J26" s="9">
        <v>0.09</v>
      </c>
      <c r="K26" s="10">
        <v>0.001</v>
      </c>
      <c r="L26" s="7">
        <v>0</v>
      </c>
      <c r="M26" s="7">
        <v>0.03</v>
      </c>
      <c r="N26" s="7">
        <v>0.03</v>
      </c>
      <c r="O26" s="7">
        <v>0</v>
      </c>
      <c r="P26" s="7">
        <v>0.003</v>
      </c>
      <c r="Q26" s="10">
        <v>0.002</v>
      </c>
      <c r="R26" s="7">
        <v>0.007</v>
      </c>
      <c r="S26" s="48"/>
      <c r="T26" s="14">
        <f t="shared" si="0"/>
        <v>1</v>
      </c>
    </row>
    <row r="27" spans="1:20" ht="12.75">
      <c r="A27" s="12">
        <v>22</v>
      </c>
      <c r="B27" s="16">
        <v>0.606</v>
      </c>
      <c r="C27" s="16">
        <v>0.013</v>
      </c>
      <c r="D27" s="13">
        <v>0</v>
      </c>
      <c r="E27" s="13">
        <v>0.035</v>
      </c>
      <c r="F27" s="15">
        <v>0.01</v>
      </c>
      <c r="G27" s="15">
        <v>0.13</v>
      </c>
      <c r="H27" s="13">
        <v>0</v>
      </c>
      <c r="I27" s="15">
        <v>0.06</v>
      </c>
      <c r="J27" s="15">
        <v>0.09</v>
      </c>
      <c r="K27" s="16">
        <v>0.005</v>
      </c>
      <c r="L27" s="13">
        <v>0</v>
      </c>
      <c r="M27" s="13">
        <v>0</v>
      </c>
      <c r="N27" s="13">
        <v>0.03</v>
      </c>
      <c r="O27" s="13">
        <v>0.015</v>
      </c>
      <c r="P27" s="13">
        <v>0</v>
      </c>
      <c r="Q27" s="16">
        <v>0.006</v>
      </c>
      <c r="R27" s="13">
        <v>0</v>
      </c>
      <c r="S27" s="49"/>
      <c r="T27" s="14">
        <f t="shared" si="0"/>
        <v>1</v>
      </c>
    </row>
    <row r="28" spans="1:20" ht="12.75">
      <c r="A28" s="6">
        <v>23</v>
      </c>
      <c r="B28" s="10">
        <v>0.703</v>
      </c>
      <c r="C28" s="10">
        <v>0.013</v>
      </c>
      <c r="D28" s="7">
        <v>0</v>
      </c>
      <c r="E28" s="7">
        <v>0</v>
      </c>
      <c r="F28" s="9">
        <v>0.1</v>
      </c>
      <c r="G28" s="9">
        <v>0.02</v>
      </c>
      <c r="H28" s="7">
        <v>0.005</v>
      </c>
      <c r="I28" s="9">
        <v>0.06</v>
      </c>
      <c r="J28" s="9">
        <v>0.06</v>
      </c>
      <c r="K28" s="10">
        <v>0.005</v>
      </c>
      <c r="L28" s="7">
        <v>0.007</v>
      </c>
      <c r="M28" s="7">
        <v>0</v>
      </c>
      <c r="N28" s="7">
        <v>0</v>
      </c>
      <c r="O28" s="7">
        <v>0.015</v>
      </c>
      <c r="P28" s="7">
        <v>0.003</v>
      </c>
      <c r="Q28" s="10">
        <v>0.002</v>
      </c>
      <c r="R28" s="7">
        <v>0.007</v>
      </c>
      <c r="S28" s="48"/>
      <c r="T28" s="14">
        <f t="shared" si="0"/>
        <v>1</v>
      </c>
    </row>
    <row r="29" spans="1:20" ht="13.5" thickBot="1">
      <c r="A29" s="18">
        <v>24</v>
      </c>
      <c r="B29" s="22">
        <v>0.834</v>
      </c>
      <c r="C29" s="22">
        <v>0.013</v>
      </c>
      <c r="D29" s="19">
        <v>0</v>
      </c>
      <c r="E29" s="19">
        <v>0</v>
      </c>
      <c r="F29" s="21">
        <v>0.01</v>
      </c>
      <c r="G29" s="21">
        <v>0.02</v>
      </c>
      <c r="H29" s="19">
        <v>0</v>
      </c>
      <c r="I29" s="21">
        <v>0.06</v>
      </c>
      <c r="J29" s="21">
        <v>0.06</v>
      </c>
      <c r="K29" s="22">
        <v>0.001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22">
        <v>0.002</v>
      </c>
      <c r="R29" s="19">
        <v>0</v>
      </c>
      <c r="S29" s="50"/>
      <c r="T29" s="14">
        <f t="shared" si="0"/>
        <v>1</v>
      </c>
    </row>
    <row r="31" spans="1:7" ht="14.25" thickBot="1">
      <c r="A31" s="1" t="s">
        <v>14</v>
      </c>
      <c r="E31" t="s">
        <v>34</v>
      </c>
      <c r="G31" t="s">
        <v>50</v>
      </c>
    </row>
    <row r="32" spans="1:20" ht="26.25" thickBot="1">
      <c r="A32" s="3" t="s">
        <v>2</v>
      </c>
      <c r="B32" s="4" t="s">
        <v>7</v>
      </c>
      <c r="C32" s="4" t="s">
        <v>9</v>
      </c>
      <c r="D32" s="4" t="s">
        <v>3</v>
      </c>
      <c r="E32" s="4" t="s">
        <v>4</v>
      </c>
      <c r="F32" s="4" t="s">
        <v>24</v>
      </c>
      <c r="G32" s="4" t="s">
        <v>17</v>
      </c>
      <c r="H32" s="4" t="s">
        <v>19</v>
      </c>
      <c r="I32" s="4" t="s">
        <v>10</v>
      </c>
      <c r="J32" s="4" t="s">
        <v>11</v>
      </c>
      <c r="K32" s="4" t="s">
        <v>13</v>
      </c>
      <c r="L32" s="4" t="s">
        <v>27</v>
      </c>
      <c r="M32" s="4" t="s">
        <v>28</v>
      </c>
      <c r="N32" s="4" t="s">
        <v>25</v>
      </c>
      <c r="O32" s="4" t="s">
        <v>26</v>
      </c>
      <c r="P32" s="4" t="s">
        <v>29</v>
      </c>
      <c r="Q32" s="4" t="s">
        <v>30</v>
      </c>
      <c r="R32" s="4" t="s">
        <v>5</v>
      </c>
      <c r="S32" s="4" t="s">
        <v>12</v>
      </c>
      <c r="T32" s="58" t="s">
        <v>6</v>
      </c>
    </row>
    <row r="33" spans="1:20" ht="13.5" thickTop="1">
      <c r="A33" s="6">
        <v>1</v>
      </c>
      <c r="B33" s="8">
        <v>0.6475</v>
      </c>
      <c r="C33" s="8">
        <v>0.0138</v>
      </c>
      <c r="D33" s="8">
        <v>0.0001</v>
      </c>
      <c r="E33" s="8">
        <v>0.0004</v>
      </c>
      <c r="F33" s="8">
        <v>0.0093</v>
      </c>
      <c r="G33" s="8">
        <v>0.127</v>
      </c>
      <c r="H33" s="8"/>
      <c r="I33" s="8">
        <v>0.0911</v>
      </c>
      <c r="J33" s="8">
        <v>0.0606</v>
      </c>
      <c r="K33" s="8">
        <v>0.001</v>
      </c>
      <c r="L33" s="8">
        <v>0.0068</v>
      </c>
      <c r="M33" s="8">
        <v>0.0297</v>
      </c>
      <c r="N33" s="8">
        <v>0.0001</v>
      </c>
      <c r="O33" s="8">
        <v>0</v>
      </c>
      <c r="P33" s="8">
        <v>0.0025</v>
      </c>
      <c r="Q33" s="8">
        <v>0.0071</v>
      </c>
      <c r="R33" s="8">
        <v>0.0006</v>
      </c>
      <c r="S33" s="8"/>
      <c r="T33" s="40">
        <f>B33+C33+D33+E33+F33+G33+H33+I33+J33+K33+L33+M33+N33+O33+P33+Q33+R33+S33</f>
        <v>0.9975999999999998</v>
      </c>
    </row>
    <row r="34" spans="1:20" ht="12.75">
      <c r="A34" s="12">
        <v>2</v>
      </c>
      <c r="B34" s="14">
        <v>0.697</v>
      </c>
      <c r="C34" s="14">
        <v>0.0345</v>
      </c>
      <c r="D34" s="14">
        <v>0</v>
      </c>
      <c r="E34" s="14">
        <v>0</v>
      </c>
      <c r="F34" s="14">
        <v>0.01</v>
      </c>
      <c r="G34" s="14">
        <v>0.0201</v>
      </c>
      <c r="H34" s="14">
        <v>0.005</v>
      </c>
      <c r="I34" s="14">
        <v>0.0603</v>
      </c>
      <c r="J34" s="14">
        <v>0.0892</v>
      </c>
      <c r="K34" s="14">
        <v>0.0008</v>
      </c>
      <c r="L34" s="14">
        <v>0</v>
      </c>
      <c r="M34" s="14">
        <v>0.0286</v>
      </c>
      <c r="N34" s="14">
        <v>0.0284</v>
      </c>
      <c r="O34" s="14">
        <v>0</v>
      </c>
      <c r="P34" s="14">
        <v>0</v>
      </c>
      <c r="Q34" s="14">
        <v>0.0055</v>
      </c>
      <c r="R34" s="14">
        <v>0.0062</v>
      </c>
      <c r="S34" s="14">
        <v>0.0004</v>
      </c>
      <c r="T34" s="14">
        <f aca="true" t="shared" si="1" ref="T34:T56">B34+C34+D34+E34+F34+G34+H34+I34+J34+K34+L34+M34+N34+O34+P34+Q34+R34+S34</f>
        <v>0.9859999999999998</v>
      </c>
    </row>
    <row r="35" spans="1:20" ht="12.75">
      <c r="A35" s="6">
        <v>3</v>
      </c>
      <c r="B35" s="8">
        <v>0.7127</v>
      </c>
      <c r="C35" s="8">
        <v>0.0336</v>
      </c>
      <c r="D35" s="8">
        <v>0.0146</v>
      </c>
      <c r="E35" s="8">
        <v>0</v>
      </c>
      <c r="F35" s="8">
        <v>0.0106</v>
      </c>
      <c r="G35" s="8">
        <v>0.0192</v>
      </c>
      <c r="H35" s="8">
        <v>0</v>
      </c>
      <c r="I35" s="8">
        <v>0.0827</v>
      </c>
      <c r="J35" s="8">
        <v>0.0608</v>
      </c>
      <c r="K35" s="8">
        <v>0.0057</v>
      </c>
      <c r="L35" s="8">
        <v>0</v>
      </c>
      <c r="M35" s="8">
        <v>0</v>
      </c>
      <c r="N35" s="8">
        <v>0.0296</v>
      </c>
      <c r="O35" s="8">
        <v>0.0209</v>
      </c>
      <c r="P35" s="8">
        <v>0</v>
      </c>
      <c r="Q35" s="8">
        <v>0.002</v>
      </c>
      <c r="R35" s="8">
        <v>0.0061</v>
      </c>
      <c r="S35" s="8">
        <v>0.0004</v>
      </c>
      <c r="T35" s="14">
        <f t="shared" si="1"/>
        <v>0.9988999999999999</v>
      </c>
    </row>
    <row r="36" spans="1:20" ht="12.75">
      <c r="A36" s="12">
        <v>4</v>
      </c>
      <c r="B36" s="14">
        <v>0.7103</v>
      </c>
      <c r="C36" s="14">
        <v>0.036</v>
      </c>
      <c r="D36" s="14">
        <v>0.0151</v>
      </c>
      <c r="E36" s="14">
        <v>0.0311</v>
      </c>
      <c r="F36" s="14">
        <v>0.0103</v>
      </c>
      <c r="G36" s="14">
        <v>0.0193</v>
      </c>
      <c r="H36" s="14">
        <v>0</v>
      </c>
      <c r="I36" s="14">
        <v>0.056</v>
      </c>
      <c r="J36" s="14">
        <v>0.0881</v>
      </c>
      <c r="K36" s="14">
        <v>0.0008</v>
      </c>
      <c r="L36" s="14">
        <v>0.0081</v>
      </c>
      <c r="M36" s="14">
        <v>0</v>
      </c>
      <c r="N36" s="14">
        <v>0</v>
      </c>
      <c r="O36" s="14">
        <v>0.0197</v>
      </c>
      <c r="P36" s="14">
        <v>0.0031</v>
      </c>
      <c r="Q36" s="14">
        <v>0.0018</v>
      </c>
      <c r="R36" s="14">
        <v>0</v>
      </c>
      <c r="S36" s="14">
        <v>0.0004</v>
      </c>
      <c r="T36" s="14">
        <f t="shared" si="1"/>
        <v>1.0001000000000002</v>
      </c>
    </row>
    <row r="37" spans="1:20" ht="12.75">
      <c r="A37" s="6">
        <v>5</v>
      </c>
      <c r="B37" s="8">
        <v>0.6365</v>
      </c>
      <c r="C37" s="8">
        <v>0.0358</v>
      </c>
      <c r="D37" s="8">
        <v>0.0143</v>
      </c>
      <c r="E37" s="8">
        <v>0.0336</v>
      </c>
      <c r="F37" s="8">
        <v>0.0967</v>
      </c>
      <c r="G37" s="8">
        <v>0.0202</v>
      </c>
      <c r="H37" s="8"/>
      <c r="I37" s="8">
        <v>0.0586</v>
      </c>
      <c r="J37" s="8">
        <v>0.0594</v>
      </c>
      <c r="K37" s="8">
        <v>0.005</v>
      </c>
      <c r="L37" s="8">
        <v>0.0001</v>
      </c>
      <c r="M37" s="8">
        <v>0.0294</v>
      </c>
      <c r="N37" s="8">
        <v>0.0003</v>
      </c>
      <c r="O37" s="8">
        <v>0</v>
      </c>
      <c r="P37" s="8">
        <v>0.0027</v>
      </c>
      <c r="Q37" s="8">
        <v>0.0067</v>
      </c>
      <c r="R37" s="8">
        <v>0</v>
      </c>
      <c r="S37" s="8"/>
      <c r="T37" s="14">
        <f t="shared" si="1"/>
        <v>0.9992999999999999</v>
      </c>
    </row>
    <row r="38" spans="1:20" ht="12.75">
      <c r="A38" s="12">
        <v>6</v>
      </c>
      <c r="B38" s="14">
        <v>0.5339</v>
      </c>
      <c r="C38" s="14">
        <v>0.0363</v>
      </c>
      <c r="D38" s="14">
        <v>0.0154</v>
      </c>
      <c r="E38" s="14">
        <v>0.0326</v>
      </c>
      <c r="F38" s="14">
        <v>0.1004</v>
      </c>
      <c r="G38" s="14">
        <v>0.1321</v>
      </c>
      <c r="H38" s="14">
        <v>0</v>
      </c>
      <c r="I38" s="14">
        <v>0.067</v>
      </c>
      <c r="J38" s="14">
        <v>0.0581</v>
      </c>
      <c r="K38" s="14">
        <v>0.0008</v>
      </c>
      <c r="L38" s="14">
        <v>0.0057</v>
      </c>
      <c r="M38" s="14">
        <v>0</v>
      </c>
      <c r="N38" s="14">
        <v>0.0294</v>
      </c>
      <c r="O38" s="14">
        <v>0</v>
      </c>
      <c r="P38" s="14">
        <v>0</v>
      </c>
      <c r="Q38" s="14">
        <v>0.0054</v>
      </c>
      <c r="R38" s="14">
        <v>0.0067</v>
      </c>
      <c r="S38" s="14">
        <v>0.0002</v>
      </c>
      <c r="T38" s="14">
        <f t="shared" si="1"/>
        <v>1.024</v>
      </c>
    </row>
    <row r="39" spans="1:20" ht="12.75">
      <c r="A39" s="6">
        <v>7</v>
      </c>
      <c r="B39" s="8">
        <v>0.5396</v>
      </c>
      <c r="C39" s="8">
        <v>0.0136</v>
      </c>
      <c r="D39" s="8">
        <v>0.014</v>
      </c>
      <c r="E39" s="8">
        <v>0.0319</v>
      </c>
      <c r="F39" s="8">
        <v>0.0976</v>
      </c>
      <c r="G39" s="8">
        <v>0.1283</v>
      </c>
      <c r="H39" s="8">
        <v>0.005</v>
      </c>
      <c r="I39" s="8">
        <v>0.0605</v>
      </c>
      <c r="J39" s="8">
        <v>0.0608</v>
      </c>
      <c r="K39" s="8">
        <v>0.001</v>
      </c>
      <c r="L39" s="8">
        <v>0.0008</v>
      </c>
      <c r="M39" s="8">
        <v>0.0295</v>
      </c>
      <c r="N39" s="8">
        <v>0.0002</v>
      </c>
      <c r="O39" s="8">
        <v>0.0147</v>
      </c>
      <c r="P39" s="8">
        <v>0.0004</v>
      </c>
      <c r="Q39" s="8">
        <v>0.0025</v>
      </c>
      <c r="R39" s="8">
        <v>0.0076</v>
      </c>
      <c r="S39" s="8"/>
      <c r="T39" s="14">
        <f t="shared" si="1"/>
        <v>1.008</v>
      </c>
    </row>
    <row r="40" spans="1:20" ht="12.75">
      <c r="A40" s="12">
        <v>8</v>
      </c>
      <c r="B40" s="14">
        <v>0.5258</v>
      </c>
      <c r="C40" s="14">
        <v>0.0368</v>
      </c>
      <c r="D40" s="14">
        <v>0</v>
      </c>
      <c r="E40" s="14">
        <v>0.0332</v>
      </c>
      <c r="F40" s="14">
        <v>0.0992</v>
      </c>
      <c r="G40" s="14">
        <v>0.133</v>
      </c>
      <c r="H40" s="14">
        <v>0.0054</v>
      </c>
      <c r="I40" s="14">
        <v>0.0945</v>
      </c>
      <c r="J40" s="14">
        <v>0.058</v>
      </c>
      <c r="K40" s="14">
        <v>0.0008</v>
      </c>
      <c r="L40" s="14">
        <v>0</v>
      </c>
      <c r="M40" s="14">
        <v>0</v>
      </c>
      <c r="N40" s="14">
        <v>0.0291</v>
      </c>
      <c r="O40" s="14">
        <v>0</v>
      </c>
      <c r="P40" s="14">
        <v>0.002</v>
      </c>
      <c r="Q40" s="14">
        <v>0.0019</v>
      </c>
      <c r="R40" s="14">
        <v>0</v>
      </c>
      <c r="S40" s="14">
        <v>0.0002</v>
      </c>
      <c r="T40" s="14">
        <f t="shared" si="1"/>
        <v>1.0199</v>
      </c>
    </row>
    <row r="41" spans="1:20" ht="12.75">
      <c r="A41" s="6">
        <v>9</v>
      </c>
      <c r="B41" s="8">
        <v>0.5423</v>
      </c>
      <c r="C41" s="8">
        <v>0.0138</v>
      </c>
      <c r="D41" s="8">
        <v>0.0137</v>
      </c>
      <c r="E41" s="8">
        <v>0.0006</v>
      </c>
      <c r="F41" s="8">
        <v>0.0996</v>
      </c>
      <c r="G41" s="8">
        <v>0.13</v>
      </c>
      <c r="H41" s="8">
        <v>0.005</v>
      </c>
      <c r="I41" s="8">
        <v>0.0893</v>
      </c>
      <c r="J41" s="8">
        <v>0.0889</v>
      </c>
      <c r="K41" s="8">
        <v>0.001</v>
      </c>
      <c r="L41" s="8">
        <v>0.0007</v>
      </c>
      <c r="M41" s="8">
        <v>0.0002</v>
      </c>
      <c r="N41" s="8">
        <v>0.0002</v>
      </c>
      <c r="O41" s="8">
        <v>0.015</v>
      </c>
      <c r="P41" s="8">
        <v>0.0003</v>
      </c>
      <c r="Q41" s="8">
        <v>0.0069</v>
      </c>
      <c r="R41" s="8">
        <v>0</v>
      </c>
      <c r="S41" s="8"/>
      <c r="T41" s="14">
        <f t="shared" si="1"/>
        <v>1.0075</v>
      </c>
    </row>
    <row r="42" spans="1:20" ht="12.75">
      <c r="A42" s="12">
        <v>10</v>
      </c>
      <c r="B42" s="14">
        <v>0.5926</v>
      </c>
      <c r="C42" s="14">
        <v>0.0351</v>
      </c>
      <c r="D42" s="14">
        <v>0</v>
      </c>
      <c r="E42" s="14">
        <v>0.0333</v>
      </c>
      <c r="F42" s="14">
        <v>0.0096</v>
      </c>
      <c r="G42" s="14">
        <v>0.1298</v>
      </c>
      <c r="H42" s="14">
        <v>0.0051</v>
      </c>
      <c r="I42" s="14">
        <v>0.0918</v>
      </c>
      <c r="J42" s="14">
        <v>0.0903</v>
      </c>
      <c r="K42" s="14">
        <v>0.0052</v>
      </c>
      <c r="L42" s="14">
        <v>0.0005</v>
      </c>
      <c r="M42" s="14">
        <v>0</v>
      </c>
      <c r="N42" s="14">
        <v>0</v>
      </c>
      <c r="O42" s="14">
        <v>0</v>
      </c>
      <c r="P42" s="14">
        <v>0.0027</v>
      </c>
      <c r="Q42" s="14">
        <v>0.0026</v>
      </c>
      <c r="R42" s="14">
        <v>0.0075</v>
      </c>
      <c r="S42" s="14"/>
      <c r="T42" s="14">
        <f t="shared" si="1"/>
        <v>1.0061000000000002</v>
      </c>
    </row>
    <row r="43" spans="1:20" ht="12.75">
      <c r="A43" s="6">
        <v>11</v>
      </c>
      <c r="B43" s="8">
        <v>0.6316</v>
      </c>
      <c r="C43" s="8">
        <v>0.0366</v>
      </c>
      <c r="D43" s="8">
        <v>0.0136</v>
      </c>
      <c r="E43" s="8">
        <v>0.0007</v>
      </c>
      <c r="F43" s="8">
        <v>0.0986</v>
      </c>
      <c r="G43" s="8">
        <v>0.0206</v>
      </c>
      <c r="H43" s="8">
        <v>0.005</v>
      </c>
      <c r="I43" s="8">
        <v>0.089</v>
      </c>
      <c r="J43" s="8">
        <v>0.0885</v>
      </c>
      <c r="K43" s="8">
        <v>0.0051</v>
      </c>
      <c r="L43" s="8">
        <v>0.0062</v>
      </c>
      <c r="M43" s="8">
        <v>0</v>
      </c>
      <c r="N43" s="8">
        <v>0.0001</v>
      </c>
      <c r="O43" s="8">
        <v>0</v>
      </c>
      <c r="P43" s="8">
        <v>0</v>
      </c>
      <c r="Q43" s="8">
        <v>0.007</v>
      </c>
      <c r="R43" s="8">
        <v>0.0007</v>
      </c>
      <c r="S43" s="8"/>
      <c r="T43" s="14">
        <f t="shared" si="1"/>
        <v>1.0032999999999999</v>
      </c>
    </row>
    <row r="44" spans="1:20" ht="12.75">
      <c r="A44" s="12">
        <v>12</v>
      </c>
      <c r="B44" s="14">
        <v>0.5712</v>
      </c>
      <c r="C44" s="14">
        <v>0.0135</v>
      </c>
      <c r="D44" s="14">
        <v>0.0135</v>
      </c>
      <c r="E44" s="14">
        <v>0.0316</v>
      </c>
      <c r="F44" s="14">
        <v>0.0094</v>
      </c>
      <c r="G44" s="14">
        <v>0.1284</v>
      </c>
      <c r="H44" s="14"/>
      <c r="I44" s="14">
        <v>0.0904</v>
      </c>
      <c r="J44" s="14">
        <v>0.0896</v>
      </c>
      <c r="K44" s="14">
        <v>0.0052</v>
      </c>
      <c r="L44" s="14">
        <v>0.0068</v>
      </c>
      <c r="M44" s="14">
        <v>0.0298</v>
      </c>
      <c r="N44" s="14">
        <v>0</v>
      </c>
      <c r="O44" s="14">
        <v>0.0001</v>
      </c>
      <c r="P44" s="14">
        <v>0</v>
      </c>
      <c r="Q44" s="14">
        <v>0.0026</v>
      </c>
      <c r="R44" s="14">
        <v>0.0084</v>
      </c>
      <c r="S44" s="14"/>
      <c r="T44" s="14">
        <f t="shared" si="1"/>
        <v>1.0005</v>
      </c>
    </row>
    <row r="45" spans="1:20" ht="12.75">
      <c r="A45" s="6">
        <v>13</v>
      </c>
      <c r="B45" s="8">
        <v>0.6061</v>
      </c>
      <c r="C45" s="8">
        <v>0.0132</v>
      </c>
      <c r="D45" s="8">
        <v>0.0007</v>
      </c>
      <c r="E45" s="8">
        <v>0.0344</v>
      </c>
      <c r="F45" s="8">
        <v>0.102</v>
      </c>
      <c r="G45" s="8">
        <v>0.0208</v>
      </c>
      <c r="H45" s="8">
        <v>0.0051</v>
      </c>
      <c r="I45" s="8">
        <v>0.0613</v>
      </c>
      <c r="J45" s="8">
        <v>0.0907</v>
      </c>
      <c r="K45" s="8">
        <v>0.0052</v>
      </c>
      <c r="L45" s="8">
        <v>0.0065</v>
      </c>
      <c r="M45" s="8">
        <v>0.0305</v>
      </c>
      <c r="N45" s="8">
        <v>0.0312</v>
      </c>
      <c r="O45" s="8">
        <v>0</v>
      </c>
      <c r="P45" s="8">
        <v>0.0003</v>
      </c>
      <c r="Q45" s="8">
        <v>0.0025</v>
      </c>
      <c r="R45" s="8">
        <v>0.0007</v>
      </c>
      <c r="S45" s="8"/>
      <c r="T45" s="14">
        <f t="shared" si="1"/>
        <v>1.0111999999999997</v>
      </c>
    </row>
    <row r="46" spans="1:20" ht="12.75">
      <c r="A46" s="12">
        <v>14</v>
      </c>
      <c r="B46" s="14">
        <v>0.5068</v>
      </c>
      <c r="C46" s="14">
        <v>0.0355</v>
      </c>
      <c r="D46" s="14">
        <v>0</v>
      </c>
      <c r="E46" s="14">
        <v>0</v>
      </c>
      <c r="F46" s="14">
        <v>0.0969</v>
      </c>
      <c r="G46" s="14">
        <v>0.1286</v>
      </c>
      <c r="H46" s="14">
        <v>0</v>
      </c>
      <c r="I46" s="14">
        <v>0.0934</v>
      </c>
      <c r="J46" s="14">
        <v>0.0588</v>
      </c>
      <c r="K46" s="14">
        <v>0.0046</v>
      </c>
      <c r="L46" s="14">
        <v>0.0059</v>
      </c>
      <c r="M46" s="14">
        <v>0.0289</v>
      </c>
      <c r="N46" s="14">
        <v>0.0279</v>
      </c>
      <c r="O46" s="14">
        <v>0.012</v>
      </c>
      <c r="P46" s="14">
        <v>0</v>
      </c>
      <c r="Q46" s="14">
        <v>0.0019</v>
      </c>
      <c r="R46" s="14">
        <v>0</v>
      </c>
      <c r="S46" s="14">
        <v>0.0002</v>
      </c>
      <c r="T46" s="14">
        <f t="shared" si="1"/>
        <v>1.0014</v>
      </c>
    </row>
    <row r="47" spans="1:20" ht="12.75">
      <c r="A47" s="6">
        <v>15</v>
      </c>
      <c r="B47" s="8">
        <v>0.5746</v>
      </c>
      <c r="C47" s="8">
        <v>0.0352</v>
      </c>
      <c r="D47" s="8">
        <v>0.0142</v>
      </c>
      <c r="E47" s="8">
        <v>0.0005</v>
      </c>
      <c r="F47" s="8">
        <v>0.0093</v>
      </c>
      <c r="G47" s="8">
        <v>0.128</v>
      </c>
      <c r="H47" s="8">
        <v>0.005</v>
      </c>
      <c r="I47" s="8">
        <v>0.0612</v>
      </c>
      <c r="J47" s="8">
        <v>0.0899</v>
      </c>
      <c r="K47" s="8">
        <v>0.001</v>
      </c>
      <c r="L47" s="8">
        <v>0.007</v>
      </c>
      <c r="M47" s="8">
        <v>0.0297</v>
      </c>
      <c r="N47" s="8">
        <v>0.0283</v>
      </c>
      <c r="O47" s="8">
        <v>0.0147</v>
      </c>
      <c r="P47" s="8">
        <v>0.0028</v>
      </c>
      <c r="Q47" s="8">
        <v>0.0025</v>
      </c>
      <c r="R47" s="8">
        <v>0.0005</v>
      </c>
      <c r="S47" s="8"/>
      <c r="T47" s="14">
        <f t="shared" si="1"/>
        <v>1.0043999999999997</v>
      </c>
    </row>
    <row r="48" spans="1:20" ht="12.75">
      <c r="A48" s="12">
        <v>16</v>
      </c>
      <c r="B48" s="14">
        <v>0.6609</v>
      </c>
      <c r="C48" s="14">
        <v>0.0135</v>
      </c>
      <c r="D48" s="14">
        <v>0.0143</v>
      </c>
      <c r="E48" s="14">
        <v>0.0321</v>
      </c>
      <c r="F48" s="14">
        <v>0.01</v>
      </c>
      <c r="G48" s="14">
        <v>0.0201</v>
      </c>
      <c r="H48" s="14">
        <v>0.005</v>
      </c>
      <c r="I48" s="14">
        <v>0.0925</v>
      </c>
      <c r="J48" s="14">
        <v>0.0601</v>
      </c>
      <c r="K48" s="14">
        <v>0.0051</v>
      </c>
      <c r="L48" s="14">
        <v>0.0002</v>
      </c>
      <c r="M48" s="14">
        <v>0.0298</v>
      </c>
      <c r="N48" s="14">
        <v>0.0295</v>
      </c>
      <c r="O48" s="14">
        <v>0.0147</v>
      </c>
      <c r="P48" s="14">
        <v>0.0028</v>
      </c>
      <c r="Q48" s="14">
        <v>0.0069</v>
      </c>
      <c r="R48" s="14">
        <v>0</v>
      </c>
      <c r="S48" s="14"/>
      <c r="T48" s="14">
        <f t="shared" si="1"/>
        <v>0.9975000000000002</v>
      </c>
    </row>
    <row r="49" spans="1:20" ht="12.75">
      <c r="A49" s="6">
        <v>17</v>
      </c>
      <c r="B49" s="8">
        <v>0.5834</v>
      </c>
      <c r="C49" s="8">
        <v>0.0134</v>
      </c>
      <c r="D49" s="8">
        <v>0.0004</v>
      </c>
      <c r="E49" s="8">
        <v>0.0346</v>
      </c>
      <c r="F49" s="8">
        <v>0.1009</v>
      </c>
      <c r="G49" s="8">
        <v>0.0207</v>
      </c>
      <c r="H49" s="8"/>
      <c r="I49" s="8">
        <v>0.091</v>
      </c>
      <c r="J49" s="8">
        <v>0.0894</v>
      </c>
      <c r="K49" s="8">
        <v>0.001</v>
      </c>
      <c r="L49" s="8">
        <v>0.0066</v>
      </c>
      <c r="M49" s="8">
        <v>0.0002</v>
      </c>
      <c r="N49" s="8">
        <v>0.0311</v>
      </c>
      <c r="O49" s="8">
        <v>0.0147</v>
      </c>
      <c r="P49" s="8">
        <v>0.003</v>
      </c>
      <c r="Q49" s="8">
        <v>0.007</v>
      </c>
      <c r="R49" s="8">
        <v>0.0078</v>
      </c>
      <c r="S49" s="8"/>
      <c r="T49" s="14">
        <f t="shared" si="1"/>
        <v>1.0052</v>
      </c>
    </row>
    <row r="50" spans="1:20" ht="12.75">
      <c r="A50" s="12">
        <v>18</v>
      </c>
      <c r="B50" s="14">
        <v>0.5331</v>
      </c>
      <c r="C50" s="14">
        <v>0.0345</v>
      </c>
      <c r="D50" s="14">
        <v>0</v>
      </c>
      <c r="E50" s="14">
        <v>0</v>
      </c>
      <c r="F50" s="14">
        <v>0.0965</v>
      </c>
      <c r="G50" s="14">
        <v>0.129</v>
      </c>
      <c r="H50" s="14">
        <v>0</v>
      </c>
      <c r="I50" s="14">
        <v>0.0655</v>
      </c>
      <c r="J50" s="14">
        <v>0.0882</v>
      </c>
      <c r="K50" s="14">
        <v>0.0048</v>
      </c>
      <c r="L50" s="14">
        <v>0</v>
      </c>
      <c r="M50" s="14">
        <v>0.0284</v>
      </c>
      <c r="N50" s="14">
        <v>0</v>
      </c>
      <c r="O50" s="14">
        <v>0.0121</v>
      </c>
      <c r="P50" s="14">
        <v>0.0021</v>
      </c>
      <c r="Q50" s="14">
        <v>0.0053</v>
      </c>
      <c r="R50" s="14">
        <v>0.0063</v>
      </c>
      <c r="S50" s="14">
        <v>0.0002</v>
      </c>
      <c r="T50" s="14">
        <f t="shared" si="1"/>
        <v>1.006</v>
      </c>
    </row>
    <row r="51" spans="1:20" ht="12.75">
      <c r="A51" s="6">
        <v>19</v>
      </c>
      <c r="B51" s="8">
        <v>0.6492</v>
      </c>
      <c r="C51" s="8">
        <v>0.0134</v>
      </c>
      <c r="D51" s="8">
        <v>0.0143</v>
      </c>
      <c r="E51" s="8">
        <v>0.0008</v>
      </c>
      <c r="F51" s="8">
        <v>0.0095</v>
      </c>
      <c r="G51" s="8">
        <v>0.1288</v>
      </c>
      <c r="H51" s="8">
        <v>0.005</v>
      </c>
      <c r="I51" s="8">
        <v>0.0614</v>
      </c>
      <c r="J51" s="8">
        <v>0.0608</v>
      </c>
      <c r="K51" s="8">
        <v>0.0051</v>
      </c>
      <c r="L51" s="8">
        <v>0.007</v>
      </c>
      <c r="M51" s="8">
        <v>0</v>
      </c>
      <c r="N51" s="8">
        <v>0.0293</v>
      </c>
      <c r="O51" s="8">
        <v>0.0001</v>
      </c>
      <c r="P51" s="8">
        <v>0.0028</v>
      </c>
      <c r="Q51" s="8">
        <v>0.0071</v>
      </c>
      <c r="R51" s="8">
        <v>0.008</v>
      </c>
      <c r="S51" s="8"/>
      <c r="T51" s="14">
        <f t="shared" si="1"/>
        <v>1.0026</v>
      </c>
    </row>
    <row r="52" spans="1:20" ht="12.75">
      <c r="A52" s="12">
        <v>20</v>
      </c>
      <c r="B52" s="14">
        <v>0.6762</v>
      </c>
      <c r="C52" s="14">
        <v>0.0345</v>
      </c>
      <c r="D52" s="14">
        <v>0</v>
      </c>
      <c r="E52" s="14">
        <v>0.0333</v>
      </c>
      <c r="F52" s="14">
        <v>0.0099</v>
      </c>
      <c r="G52" s="14">
        <v>0.0198</v>
      </c>
      <c r="H52" s="14">
        <v>0.005</v>
      </c>
      <c r="I52" s="14">
        <v>0.0924</v>
      </c>
      <c r="J52" s="14">
        <v>0.0604</v>
      </c>
      <c r="K52" s="14">
        <v>0.0009</v>
      </c>
      <c r="L52" s="14">
        <v>0.006</v>
      </c>
      <c r="M52" s="14">
        <v>0.0288</v>
      </c>
      <c r="N52" s="14">
        <v>0.0001</v>
      </c>
      <c r="O52" s="14">
        <v>0.0143</v>
      </c>
      <c r="P52" s="14">
        <v>0</v>
      </c>
      <c r="Q52" s="14">
        <v>0.0068</v>
      </c>
      <c r="R52" s="14">
        <v>0.0079</v>
      </c>
      <c r="S52" s="14"/>
      <c r="T52" s="14">
        <f t="shared" si="1"/>
        <v>0.9963000000000002</v>
      </c>
    </row>
    <row r="53" spans="1:20" ht="12.75">
      <c r="A53" s="6">
        <v>21</v>
      </c>
      <c r="B53" s="8">
        <v>0.6031</v>
      </c>
      <c r="C53" s="8">
        <v>0.0135</v>
      </c>
      <c r="D53" s="8">
        <v>0.0142</v>
      </c>
      <c r="E53" s="8">
        <v>0.0005</v>
      </c>
      <c r="F53" s="8">
        <v>0.103</v>
      </c>
      <c r="G53" s="8">
        <v>0.0209</v>
      </c>
      <c r="H53" s="8"/>
      <c r="I53" s="8">
        <v>0.0911</v>
      </c>
      <c r="J53" s="8">
        <v>0.0901</v>
      </c>
      <c r="K53" s="8">
        <v>0.001</v>
      </c>
      <c r="L53" s="8">
        <v>0.0003</v>
      </c>
      <c r="M53" s="8">
        <v>0.0308</v>
      </c>
      <c r="N53" s="8">
        <v>0.0321</v>
      </c>
      <c r="O53" s="8">
        <v>0.0001</v>
      </c>
      <c r="P53" s="8">
        <v>0.0031</v>
      </c>
      <c r="Q53" s="8">
        <v>0.0025</v>
      </c>
      <c r="R53" s="8">
        <v>0.0074</v>
      </c>
      <c r="S53" s="8"/>
      <c r="T53" s="14">
        <f t="shared" si="1"/>
        <v>1.0136999999999998</v>
      </c>
    </row>
    <row r="54" spans="1:20" ht="12.75">
      <c r="A54" s="12">
        <v>22</v>
      </c>
      <c r="B54" s="14">
        <v>0.6072</v>
      </c>
      <c r="C54" s="14">
        <v>0.0136</v>
      </c>
      <c r="D54" s="14">
        <v>0.0004</v>
      </c>
      <c r="E54" s="14">
        <v>0.0338</v>
      </c>
      <c r="F54" s="14">
        <v>0.0095</v>
      </c>
      <c r="G54" s="14">
        <v>0.128</v>
      </c>
      <c r="H54" s="14"/>
      <c r="I54" s="14">
        <v>0.0619</v>
      </c>
      <c r="J54" s="14">
        <v>0.0897</v>
      </c>
      <c r="K54" s="14">
        <v>0.0052</v>
      </c>
      <c r="L54" s="14">
        <v>0.0008</v>
      </c>
      <c r="M54" s="14">
        <v>0</v>
      </c>
      <c r="N54" s="14">
        <v>0.0292</v>
      </c>
      <c r="O54" s="14">
        <v>0.0148</v>
      </c>
      <c r="P54" s="14">
        <v>0.0001</v>
      </c>
      <c r="Q54" s="14">
        <v>0.0071</v>
      </c>
      <c r="R54" s="14">
        <v>0</v>
      </c>
      <c r="S54" s="14"/>
      <c r="T54" s="14">
        <f t="shared" si="1"/>
        <v>1.0012999999999999</v>
      </c>
    </row>
    <row r="55" spans="1:20" ht="12.75">
      <c r="A55" s="6">
        <v>23</v>
      </c>
      <c r="B55" s="8">
        <v>0.7101</v>
      </c>
      <c r="C55" s="8">
        <v>0.0141</v>
      </c>
      <c r="D55" s="8">
        <v>0</v>
      </c>
      <c r="E55" s="8">
        <v>0</v>
      </c>
      <c r="F55" s="8">
        <v>0.1026</v>
      </c>
      <c r="G55" s="8">
        <v>0.0198</v>
      </c>
      <c r="H55" s="8">
        <v>0.0052</v>
      </c>
      <c r="I55" s="8">
        <v>0.0574</v>
      </c>
      <c r="J55" s="8">
        <v>0.0598</v>
      </c>
      <c r="K55" s="8">
        <v>0.0056</v>
      </c>
      <c r="L55" s="8">
        <v>0.0077</v>
      </c>
      <c r="M55" s="8">
        <v>0</v>
      </c>
      <c r="N55" s="8">
        <v>0</v>
      </c>
      <c r="O55" s="8">
        <v>0.0206</v>
      </c>
      <c r="P55" s="8">
        <v>0.0035</v>
      </c>
      <c r="Q55" s="8">
        <v>0.002</v>
      </c>
      <c r="R55" s="8">
        <v>0.0069</v>
      </c>
      <c r="S55" s="8">
        <v>0.0004</v>
      </c>
      <c r="T55" s="14">
        <f t="shared" si="1"/>
        <v>1.0157</v>
      </c>
    </row>
    <row r="56" spans="1:20" ht="13.5" thickBot="1">
      <c r="A56" s="18">
        <v>24</v>
      </c>
      <c r="B56" s="20">
        <v>0.8062</v>
      </c>
      <c r="C56" s="20">
        <v>0.012</v>
      </c>
      <c r="D56" s="20">
        <v>0</v>
      </c>
      <c r="E56" s="20">
        <v>0</v>
      </c>
      <c r="F56" s="20">
        <v>0.0102</v>
      </c>
      <c r="G56" s="20">
        <v>0.0189</v>
      </c>
      <c r="H56" s="20">
        <v>0</v>
      </c>
      <c r="I56" s="20">
        <v>0.059</v>
      </c>
      <c r="J56" s="20">
        <v>0.0636</v>
      </c>
      <c r="K56" s="20">
        <v>0.0009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0.0019</v>
      </c>
      <c r="R56" s="20">
        <v>0</v>
      </c>
      <c r="S56" s="20">
        <v>0.0004</v>
      </c>
      <c r="T56" s="14">
        <f t="shared" si="1"/>
        <v>0.9731000000000001</v>
      </c>
    </row>
    <row r="58" spans="1:4" ht="14.25" thickBot="1">
      <c r="A58" s="35" t="s">
        <v>43</v>
      </c>
      <c r="D58" t="s">
        <v>50</v>
      </c>
    </row>
    <row r="59" spans="1:20" ht="26.25" thickBot="1">
      <c r="A59" s="3" t="s">
        <v>2</v>
      </c>
      <c r="B59" s="36" t="s">
        <v>7</v>
      </c>
      <c r="C59" s="36" t="s">
        <v>9</v>
      </c>
      <c r="D59" s="36" t="s">
        <v>3</v>
      </c>
      <c r="E59" s="36" t="s">
        <v>4</v>
      </c>
      <c r="F59" s="36" t="s">
        <v>24</v>
      </c>
      <c r="G59" s="36" t="s">
        <v>17</v>
      </c>
      <c r="H59" s="36" t="s">
        <v>19</v>
      </c>
      <c r="I59" s="36" t="s">
        <v>10</v>
      </c>
      <c r="J59" s="36" t="s">
        <v>11</v>
      </c>
      <c r="K59" s="36" t="s">
        <v>13</v>
      </c>
      <c r="L59" s="36" t="s">
        <v>27</v>
      </c>
      <c r="M59" s="36" t="s">
        <v>28</v>
      </c>
      <c r="N59" s="36" t="s">
        <v>25</v>
      </c>
      <c r="O59" s="36" t="s">
        <v>26</v>
      </c>
      <c r="P59" s="36" t="s">
        <v>29</v>
      </c>
      <c r="Q59" s="36" t="s">
        <v>30</v>
      </c>
      <c r="R59" s="36" t="s">
        <v>5</v>
      </c>
      <c r="S59" s="47"/>
      <c r="T59" s="5"/>
    </row>
    <row r="60" spans="1:20" ht="13.5" thickTop="1">
      <c r="A60" s="6">
        <v>1</v>
      </c>
      <c r="B60" s="14">
        <f aca="true" t="shared" si="2" ref="B60:B74">B6-B33</f>
        <v>0.0025000000000000577</v>
      </c>
      <c r="C60" s="14">
        <f aca="true" t="shared" si="3" ref="C60:R63">C6-C33</f>
        <v>-0.0008000000000000004</v>
      </c>
      <c r="D60" s="14">
        <f t="shared" si="3"/>
        <v>-0.0001</v>
      </c>
      <c r="E60" s="14">
        <f t="shared" si="3"/>
        <v>-0.0004</v>
      </c>
      <c r="F60" s="14">
        <f t="shared" si="3"/>
        <v>0.000700000000000001</v>
      </c>
      <c r="G60" s="14">
        <f t="shared" si="3"/>
        <v>0.0030000000000000027</v>
      </c>
      <c r="H60" s="14"/>
      <c r="I60" s="14">
        <f t="shared" si="3"/>
        <v>-0.0011000000000000038</v>
      </c>
      <c r="J60" s="14">
        <f t="shared" si="3"/>
        <v>-0.0006000000000000033</v>
      </c>
      <c r="K60" s="14">
        <f t="shared" si="3"/>
        <v>0</v>
      </c>
      <c r="L60" s="14">
        <f t="shared" si="3"/>
        <v>0.00020000000000000052</v>
      </c>
      <c r="M60" s="14">
        <f t="shared" si="3"/>
        <v>0.0002999999999999982</v>
      </c>
      <c r="N60" s="14">
        <f t="shared" si="3"/>
        <v>-0.0001</v>
      </c>
      <c r="O60" s="14">
        <f t="shared" si="3"/>
        <v>0</v>
      </c>
      <c r="P60" s="14">
        <f t="shared" si="3"/>
        <v>0.0005</v>
      </c>
      <c r="Q60" s="64">
        <f t="shared" si="3"/>
        <v>-0.0011000000000000003</v>
      </c>
      <c r="R60" s="14">
        <f t="shared" si="3"/>
        <v>-0.0006</v>
      </c>
      <c r="S60" s="51"/>
      <c r="T60" s="11"/>
    </row>
    <row r="61" spans="1:20" ht="12.75">
      <c r="A61" s="12">
        <v>2</v>
      </c>
      <c r="B61" s="14">
        <f t="shared" si="2"/>
        <v>0.009000000000000008</v>
      </c>
      <c r="C61" s="14">
        <f t="shared" si="3"/>
        <v>0.0005000000000000004</v>
      </c>
      <c r="D61" s="14">
        <f t="shared" si="3"/>
        <v>0</v>
      </c>
      <c r="E61" s="14">
        <f t="shared" si="3"/>
        <v>0</v>
      </c>
      <c r="F61" s="14">
        <f t="shared" si="3"/>
        <v>0</v>
      </c>
      <c r="G61" s="14">
        <f t="shared" si="3"/>
        <v>-9.99999999999994E-05</v>
      </c>
      <c r="H61" s="14">
        <f t="shared" si="3"/>
        <v>0</v>
      </c>
      <c r="I61" s="14">
        <f t="shared" si="3"/>
        <v>-0.00030000000000000165</v>
      </c>
      <c r="J61" s="14">
        <f t="shared" si="3"/>
        <v>0.0007999999999999952</v>
      </c>
      <c r="K61" s="14">
        <f t="shared" si="3"/>
        <v>0.00019999999999999998</v>
      </c>
      <c r="L61" s="14">
        <f t="shared" si="3"/>
        <v>0</v>
      </c>
      <c r="M61" s="14">
        <f t="shared" si="3"/>
        <v>0.0013999999999999985</v>
      </c>
      <c r="N61" s="14">
        <f t="shared" si="3"/>
        <v>0.0015999999999999973</v>
      </c>
      <c r="O61" s="14">
        <f t="shared" si="3"/>
        <v>0</v>
      </c>
      <c r="P61" s="14">
        <f t="shared" si="3"/>
        <v>0</v>
      </c>
      <c r="Q61" s="14">
        <f t="shared" si="3"/>
        <v>0.0005000000000000004</v>
      </c>
      <c r="R61" s="14">
        <f t="shared" si="3"/>
        <v>0.0008000000000000004</v>
      </c>
      <c r="S61" s="52"/>
      <c r="T61" s="17"/>
    </row>
    <row r="62" spans="1:20" ht="12.75">
      <c r="A62" s="6">
        <v>3</v>
      </c>
      <c r="B62" s="14">
        <f t="shared" si="2"/>
        <v>-0.0017000000000000348</v>
      </c>
      <c r="C62" s="14">
        <f t="shared" si="3"/>
        <v>0.0014000000000000054</v>
      </c>
      <c r="D62" s="14">
        <f t="shared" si="3"/>
        <v>0.0003999999999999993</v>
      </c>
      <c r="E62" s="14">
        <f t="shared" si="3"/>
        <v>0</v>
      </c>
      <c r="F62" s="14">
        <f t="shared" si="3"/>
        <v>-0.0005999999999999998</v>
      </c>
      <c r="G62" s="14">
        <f t="shared" si="3"/>
        <v>0.0008000000000000021</v>
      </c>
      <c r="H62" s="14">
        <f>H8-H35</f>
        <v>0</v>
      </c>
      <c r="I62" s="14">
        <f t="shared" si="3"/>
        <v>0.007300000000000001</v>
      </c>
      <c r="J62" s="14">
        <f t="shared" si="3"/>
        <v>-0.0008000000000000021</v>
      </c>
      <c r="K62" s="14">
        <f t="shared" si="3"/>
        <v>-0.0007000000000000001</v>
      </c>
      <c r="L62" s="14">
        <f t="shared" si="3"/>
        <v>0</v>
      </c>
      <c r="M62" s="14">
        <f t="shared" si="3"/>
        <v>0</v>
      </c>
      <c r="N62" s="14">
        <f t="shared" si="3"/>
        <v>0.0003999999999999976</v>
      </c>
      <c r="O62" s="64">
        <f t="shared" si="3"/>
        <v>-0.005899999999999999</v>
      </c>
      <c r="P62" s="14">
        <f t="shared" si="3"/>
        <v>0</v>
      </c>
      <c r="Q62" s="14">
        <f t="shared" si="3"/>
        <v>0</v>
      </c>
      <c r="R62" s="14">
        <f t="shared" si="3"/>
        <v>0.0008999999999999998</v>
      </c>
      <c r="S62" s="51"/>
      <c r="T62" s="11"/>
    </row>
    <row r="63" spans="1:20" ht="12.75">
      <c r="A63" s="12">
        <v>4</v>
      </c>
      <c r="B63" s="14">
        <f t="shared" si="2"/>
        <v>-0.0033000000000000806</v>
      </c>
      <c r="C63" s="14">
        <f t="shared" si="3"/>
        <v>-0.000999999999999994</v>
      </c>
      <c r="D63" s="14">
        <f t="shared" si="3"/>
        <v>-0.00010000000000000113</v>
      </c>
      <c r="E63" s="14">
        <f t="shared" si="3"/>
        <v>0.003900000000000004</v>
      </c>
      <c r="F63" s="14">
        <f t="shared" si="3"/>
        <v>-0.0002999999999999999</v>
      </c>
      <c r="G63" s="14">
        <f t="shared" si="3"/>
        <v>0.0006999999999999992</v>
      </c>
      <c r="H63" s="14">
        <f>H9-H36</f>
        <v>0</v>
      </c>
      <c r="I63" s="14">
        <f t="shared" si="3"/>
        <v>0.003999999999999997</v>
      </c>
      <c r="J63" s="14">
        <f t="shared" si="3"/>
        <v>0.001899999999999999</v>
      </c>
      <c r="K63" s="14">
        <f t="shared" si="3"/>
        <v>0.00019999999999999998</v>
      </c>
      <c r="L63" s="14">
        <f t="shared" si="3"/>
        <v>-0.0010999999999999994</v>
      </c>
      <c r="M63" s="14">
        <f t="shared" si="3"/>
        <v>0</v>
      </c>
      <c r="N63" s="14">
        <f t="shared" si="3"/>
        <v>0</v>
      </c>
      <c r="O63" s="64">
        <f t="shared" si="3"/>
        <v>-0.004699999999999999</v>
      </c>
      <c r="P63" s="14">
        <f t="shared" si="3"/>
        <v>-9.999999999999983E-05</v>
      </c>
      <c r="Q63" s="14">
        <f t="shared" si="3"/>
        <v>0.0002000000000000001</v>
      </c>
      <c r="R63" s="14">
        <f t="shared" si="3"/>
        <v>0</v>
      </c>
      <c r="S63" s="52"/>
      <c r="T63" s="17"/>
    </row>
    <row r="64" spans="1:20" ht="12.75">
      <c r="A64" s="6">
        <v>5</v>
      </c>
      <c r="B64" s="14">
        <f t="shared" si="2"/>
        <v>-0.005499999999999949</v>
      </c>
      <c r="C64" s="14">
        <f aca="true" t="shared" si="4" ref="C64:R65">C10-C37</f>
        <v>-0.0007999999999999952</v>
      </c>
      <c r="D64" s="14">
        <f t="shared" si="4"/>
        <v>0.0006999999999999992</v>
      </c>
      <c r="E64" s="14">
        <f t="shared" si="4"/>
        <v>0.0014000000000000054</v>
      </c>
      <c r="F64" s="14">
        <f t="shared" si="4"/>
        <v>0.0033000000000000113</v>
      </c>
      <c r="G64" s="14">
        <f t="shared" si="4"/>
        <v>-0.0001999999999999988</v>
      </c>
      <c r="H64" s="14"/>
      <c r="I64" s="14">
        <f t="shared" si="4"/>
        <v>0.0013999999999999985</v>
      </c>
      <c r="J64" s="14">
        <f t="shared" si="4"/>
        <v>0.0005999999999999964</v>
      </c>
      <c r="K64" s="14">
        <f t="shared" si="4"/>
        <v>0</v>
      </c>
      <c r="L64" s="14">
        <f t="shared" si="4"/>
        <v>-0.0001</v>
      </c>
      <c r="M64" s="14">
        <f t="shared" si="4"/>
        <v>0.0005999999999999998</v>
      </c>
      <c r="N64" s="14">
        <f t="shared" si="4"/>
        <v>-0.0003</v>
      </c>
      <c r="O64" s="14">
        <f t="shared" si="4"/>
        <v>0</v>
      </c>
      <c r="P64" s="14">
        <f t="shared" si="4"/>
        <v>0.0002999999999999999</v>
      </c>
      <c r="Q64" s="14">
        <f t="shared" si="4"/>
        <v>-0.0007000000000000001</v>
      </c>
      <c r="R64" s="14">
        <f t="shared" si="4"/>
        <v>0</v>
      </c>
      <c r="S64" s="51"/>
      <c r="T64" s="11"/>
    </row>
    <row r="65" spans="1:20" ht="12.75">
      <c r="A65" s="12">
        <v>6</v>
      </c>
      <c r="B65" s="64">
        <f t="shared" si="2"/>
        <v>-0.01990000000000003</v>
      </c>
      <c r="C65" s="14">
        <f t="shared" si="4"/>
        <v>-0.0012999999999999956</v>
      </c>
      <c r="D65" s="14">
        <f t="shared" si="4"/>
        <v>-0.00040000000000000105</v>
      </c>
      <c r="E65" s="14">
        <f t="shared" si="4"/>
        <v>0.0024000000000000063</v>
      </c>
      <c r="F65" s="14">
        <f t="shared" si="4"/>
        <v>-0.0003999999999999976</v>
      </c>
      <c r="G65" s="14">
        <f t="shared" si="4"/>
        <v>-0.0020999999999999908</v>
      </c>
      <c r="H65" s="14">
        <f t="shared" si="4"/>
        <v>0</v>
      </c>
      <c r="I65" s="14">
        <f t="shared" si="4"/>
        <v>-0.007000000000000006</v>
      </c>
      <c r="J65" s="14">
        <f t="shared" si="4"/>
        <v>0.001899999999999999</v>
      </c>
      <c r="K65" s="14">
        <f t="shared" si="4"/>
        <v>0.00019999999999999998</v>
      </c>
      <c r="L65" s="14">
        <f t="shared" si="4"/>
        <v>0.0013</v>
      </c>
      <c r="M65" s="14">
        <f t="shared" si="4"/>
        <v>0</v>
      </c>
      <c r="N65" s="14">
        <f t="shared" si="4"/>
        <v>0.0005999999999999998</v>
      </c>
      <c r="O65" s="14">
        <f t="shared" si="4"/>
        <v>0</v>
      </c>
      <c r="P65" s="14">
        <f t="shared" si="4"/>
        <v>0</v>
      </c>
      <c r="Q65" s="14">
        <f t="shared" si="4"/>
        <v>0.0005999999999999998</v>
      </c>
      <c r="R65" s="14">
        <f t="shared" si="4"/>
        <v>0.0002999999999999999</v>
      </c>
      <c r="S65" s="52"/>
      <c r="T65" s="17"/>
    </row>
    <row r="66" spans="1:20" ht="12.75">
      <c r="A66" s="6">
        <v>7</v>
      </c>
      <c r="B66" s="64">
        <f t="shared" si="2"/>
        <v>-0.012599999999999945</v>
      </c>
      <c r="C66" s="14">
        <f aca="true" t="shared" si="5" ref="C66:R67">C12-C39</f>
        <v>-0.0005999999999999998</v>
      </c>
      <c r="D66" s="14">
        <f t="shared" si="5"/>
        <v>0.0009999999999999992</v>
      </c>
      <c r="E66" s="14">
        <f t="shared" si="5"/>
        <v>0.0031000000000000055</v>
      </c>
      <c r="F66" s="14">
        <f t="shared" si="5"/>
        <v>0.0023999999999999994</v>
      </c>
      <c r="G66" s="14">
        <f t="shared" si="5"/>
        <v>0.001700000000000007</v>
      </c>
      <c r="H66" s="14">
        <f t="shared" si="5"/>
        <v>0</v>
      </c>
      <c r="I66" s="14">
        <f t="shared" si="5"/>
        <v>-0.0005000000000000004</v>
      </c>
      <c r="J66" s="14">
        <f t="shared" si="5"/>
        <v>-0.0008000000000000021</v>
      </c>
      <c r="K66" s="14">
        <f t="shared" si="5"/>
        <v>0</v>
      </c>
      <c r="L66" s="14">
        <f t="shared" si="5"/>
        <v>-0.0008</v>
      </c>
      <c r="M66" s="14">
        <f t="shared" si="5"/>
        <v>0.0005000000000000004</v>
      </c>
      <c r="N66" s="14">
        <f t="shared" si="5"/>
        <v>-0.0002</v>
      </c>
      <c r="O66" s="14">
        <f t="shared" si="5"/>
        <v>0.0002999999999999999</v>
      </c>
      <c r="P66" s="14">
        <f t="shared" si="5"/>
        <v>-0.0004</v>
      </c>
      <c r="Q66" s="14">
        <f t="shared" si="5"/>
        <v>-0.0005</v>
      </c>
      <c r="R66" s="14">
        <f t="shared" si="5"/>
        <v>-0.0005999999999999998</v>
      </c>
      <c r="S66" s="51"/>
      <c r="T66" s="11"/>
    </row>
    <row r="67" spans="1:20" ht="12.75">
      <c r="A67" s="12">
        <v>8</v>
      </c>
      <c r="B67" s="64">
        <f t="shared" si="2"/>
        <v>-0.016800000000000037</v>
      </c>
      <c r="C67" s="14">
        <f t="shared" si="5"/>
        <v>-0.001799999999999996</v>
      </c>
      <c r="D67" s="14">
        <f t="shared" si="5"/>
        <v>0</v>
      </c>
      <c r="E67" s="14">
        <f t="shared" si="5"/>
        <v>0.001800000000000003</v>
      </c>
      <c r="F67" s="14">
        <f t="shared" si="5"/>
        <v>0.000800000000000009</v>
      </c>
      <c r="G67" s="14">
        <f t="shared" si="5"/>
        <v>-0.0030000000000000027</v>
      </c>
      <c r="H67" s="14">
        <f t="shared" si="5"/>
        <v>-0.0004000000000000002</v>
      </c>
      <c r="I67" s="14">
        <f t="shared" si="5"/>
        <v>-0.004500000000000004</v>
      </c>
      <c r="J67" s="14">
        <f t="shared" si="5"/>
        <v>0.001999999999999995</v>
      </c>
      <c r="K67" s="14">
        <f t="shared" si="5"/>
        <v>0.00019999999999999998</v>
      </c>
      <c r="L67" s="14">
        <f t="shared" si="5"/>
        <v>0</v>
      </c>
      <c r="M67" s="14">
        <f t="shared" si="5"/>
        <v>0</v>
      </c>
      <c r="N67" s="14">
        <f t="shared" si="5"/>
        <v>0.000899999999999998</v>
      </c>
      <c r="O67" s="14">
        <f t="shared" si="5"/>
        <v>0</v>
      </c>
      <c r="P67" s="64">
        <f t="shared" si="5"/>
        <v>0.001</v>
      </c>
      <c r="Q67" s="14">
        <f t="shared" si="5"/>
        <v>0.00010000000000000005</v>
      </c>
      <c r="R67" s="14">
        <f t="shared" si="5"/>
        <v>0</v>
      </c>
      <c r="S67" s="52"/>
      <c r="T67" s="17"/>
    </row>
    <row r="68" spans="1:20" ht="12.75">
      <c r="A68" s="6">
        <v>9</v>
      </c>
      <c r="B68" s="14">
        <f t="shared" si="2"/>
        <v>-0.007299999999999973</v>
      </c>
      <c r="C68" s="14">
        <f aca="true" t="shared" si="6" ref="C68:R68">C14-C41</f>
        <v>-0.0008000000000000004</v>
      </c>
      <c r="D68" s="14">
        <f t="shared" si="6"/>
        <v>0.001299999999999999</v>
      </c>
      <c r="E68" s="14">
        <f t="shared" si="6"/>
        <v>-0.0006</v>
      </c>
      <c r="F68" s="14">
        <f t="shared" si="6"/>
        <v>0.00040000000000001146</v>
      </c>
      <c r="G68" s="14">
        <f t="shared" si="6"/>
        <v>0</v>
      </c>
      <c r="H68" s="14">
        <f t="shared" si="6"/>
        <v>0</v>
      </c>
      <c r="I68" s="14">
        <f t="shared" si="6"/>
        <v>0.0006999999999999923</v>
      </c>
      <c r="J68" s="14">
        <f t="shared" si="6"/>
        <v>0.0010999999999999899</v>
      </c>
      <c r="K68" s="14">
        <f t="shared" si="6"/>
        <v>0</v>
      </c>
      <c r="L68" s="14">
        <f t="shared" si="6"/>
        <v>-0.0007</v>
      </c>
      <c r="M68" s="14">
        <f t="shared" si="6"/>
        <v>-0.0002</v>
      </c>
      <c r="N68" s="14">
        <f t="shared" si="6"/>
        <v>-0.0002</v>
      </c>
      <c r="O68" s="14">
        <f t="shared" si="6"/>
        <v>0</v>
      </c>
      <c r="P68" s="14">
        <f t="shared" si="6"/>
        <v>-0.0003</v>
      </c>
      <c r="Q68" s="14">
        <f t="shared" si="6"/>
        <v>-0.0008999999999999998</v>
      </c>
      <c r="R68" s="14">
        <f t="shared" si="6"/>
        <v>0</v>
      </c>
      <c r="S68" s="51"/>
      <c r="T68" s="11"/>
    </row>
    <row r="69" spans="1:20" ht="12.75">
      <c r="A69" s="12">
        <v>10</v>
      </c>
      <c r="B69" s="14">
        <f t="shared" si="2"/>
        <v>-0.0046000000000000485</v>
      </c>
      <c r="C69" s="14">
        <f aca="true" t="shared" si="7" ref="C69:R69">C15-C42</f>
        <v>-9.999999999999593E-05</v>
      </c>
      <c r="D69" s="14">
        <f t="shared" si="7"/>
        <v>0</v>
      </c>
      <c r="E69" s="14">
        <f t="shared" si="7"/>
        <v>0.0017000000000000001</v>
      </c>
      <c r="F69" s="14">
        <f t="shared" si="7"/>
        <v>0.00040000000000000105</v>
      </c>
      <c r="G69" s="14">
        <f t="shared" si="7"/>
        <v>0.00020000000000000573</v>
      </c>
      <c r="H69" s="14">
        <f t="shared" si="7"/>
        <v>-0.00010000000000000026</v>
      </c>
      <c r="I69" s="14">
        <f t="shared" si="7"/>
        <v>-0.00180000000000001</v>
      </c>
      <c r="J69" s="14">
        <f t="shared" si="7"/>
        <v>-0.0003000000000000086</v>
      </c>
      <c r="K69" s="14">
        <f t="shared" si="7"/>
        <v>-0.00019999999999999966</v>
      </c>
      <c r="L69" s="14">
        <f t="shared" si="7"/>
        <v>-0.0005</v>
      </c>
      <c r="M69" s="14">
        <f t="shared" si="7"/>
        <v>0</v>
      </c>
      <c r="N69" s="14">
        <f t="shared" si="7"/>
        <v>0</v>
      </c>
      <c r="O69" s="14">
        <f t="shared" si="7"/>
        <v>0</v>
      </c>
      <c r="P69" s="14">
        <f t="shared" si="7"/>
        <v>0.0002999999999999999</v>
      </c>
      <c r="Q69" s="14">
        <f t="shared" si="7"/>
        <v>-0.0005999999999999998</v>
      </c>
      <c r="R69" s="14">
        <f t="shared" si="7"/>
        <v>-0.0004999999999999996</v>
      </c>
      <c r="S69" s="52"/>
      <c r="T69" s="17"/>
    </row>
    <row r="70" spans="1:20" ht="12.75">
      <c r="A70" s="6">
        <v>11</v>
      </c>
      <c r="B70" s="14">
        <f t="shared" si="2"/>
        <v>-0.0046000000000000485</v>
      </c>
      <c r="C70" s="14">
        <f aca="true" t="shared" si="8" ref="C70:R70">C16-C43</f>
        <v>-0.0015999999999999973</v>
      </c>
      <c r="D70" s="14">
        <f t="shared" si="8"/>
        <v>0.0014000000000000002</v>
      </c>
      <c r="E70" s="14">
        <f t="shared" si="8"/>
        <v>-0.0007</v>
      </c>
      <c r="F70" s="14">
        <f t="shared" si="8"/>
        <v>0.0014000000000000123</v>
      </c>
      <c r="G70" s="14">
        <f t="shared" si="8"/>
        <v>-0.0005999999999999998</v>
      </c>
      <c r="H70" s="14">
        <f t="shared" si="8"/>
        <v>0</v>
      </c>
      <c r="I70" s="14">
        <f t="shared" si="8"/>
        <v>0.0010000000000000009</v>
      </c>
      <c r="J70" s="14">
        <f t="shared" si="8"/>
        <v>0.0015000000000000013</v>
      </c>
      <c r="K70" s="14">
        <f t="shared" si="8"/>
        <v>-0.00010000000000000026</v>
      </c>
      <c r="L70" s="14">
        <f t="shared" si="8"/>
        <v>0.0008000000000000004</v>
      </c>
      <c r="M70" s="14">
        <f t="shared" si="8"/>
        <v>0</v>
      </c>
      <c r="N70" s="14">
        <f t="shared" si="8"/>
        <v>-0.0001</v>
      </c>
      <c r="O70" s="14">
        <f t="shared" si="8"/>
        <v>0</v>
      </c>
      <c r="P70" s="14">
        <f t="shared" si="8"/>
        <v>0</v>
      </c>
      <c r="Q70" s="64">
        <f t="shared" si="8"/>
        <v>-0.001</v>
      </c>
      <c r="R70" s="14">
        <f t="shared" si="8"/>
        <v>-0.0007</v>
      </c>
      <c r="S70" s="51"/>
      <c r="T70" s="11"/>
    </row>
    <row r="71" spans="1:20" ht="12.75">
      <c r="A71" s="12">
        <v>12</v>
      </c>
      <c r="B71" s="14">
        <f t="shared" si="2"/>
        <v>-0.0052000000000000934</v>
      </c>
      <c r="C71" s="14">
        <f aca="true" t="shared" si="9" ref="C71:R71">C17-C44</f>
        <v>-0.0005000000000000004</v>
      </c>
      <c r="D71" s="14">
        <f t="shared" si="9"/>
        <v>0.0014999999999999996</v>
      </c>
      <c r="E71" s="14">
        <f t="shared" si="9"/>
        <v>0.0034000000000000002</v>
      </c>
      <c r="F71" s="14">
        <f t="shared" si="9"/>
        <v>0.0005999999999999998</v>
      </c>
      <c r="G71" s="14">
        <f t="shared" si="9"/>
        <v>0.001600000000000018</v>
      </c>
      <c r="H71" s="14"/>
      <c r="I71" s="14">
        <f t="shared" si="9"/>
        <v>-0.0003999999999999976</v>
      </c>
      <c r="J71" s="14">
        <f t="shared" si="9"/>
        <v>0.0003999999999999976</v>
      </c>
      <c r="K71" s="14">
        <f t="shared" si="9"/>
        <v>-0.00019999999999999966</v>
      </c>
      <c r="L71" s="14">
        <f t="shared" si="9"/>
        <v>0.00020000000000000052</v>
      </c>
      <c r="M71" s="14">
        <f t="shared" si="9"/>
        <v>0.0001999999999999988</v>
      </c>
      <c r="N71" s="14">
        <f t="shared" si="9"/>
        <v>0</v>
      </c>
      <c r="O71" s="14">
        <f t="shared" si="9"/>
        <v>-0.0001</v>
      </c>
      <c r="P71" s="14">
        <f t="shared" si="9"/>
        <v>0</v>
      </c>
      <c r="Q71" s="14">
        <f t="shared" si="9"/>
        <v>-0.0005999999999999998</v>
      </c>
      <c r="R71" s="14">
        <f t="shared" si="9"/>
        <v>-0.0013999999999999993</v>
      </c>
      <c r="S71" s="52"/>
      <c r="T71" s="17"/>
    </row>
    <row r="72" spans="1:20" ht="12.75">
      <c r="A72" s="6">
        <v>13</v>
      </c>
      <c r="B72" s="14">
        <f t="shared" si="2"/>
        <v>-0.0030999999999999917</v>
      </c>
      <c r="C72" s="14">
        <f aca="true" t="shared" si="10" ref="C72:R73">C18-C45</f>
        <v>-0.00020000000000000052</v>
      </c>
      <c r="D72" s="14">
        <f t="shared" si="10"/>
        <v>-0.0007</v>
      </c>
      <c r="E72" s="14">
        <f t="shared" si="10"/>
        <v>0.0006000000000000033</v>
      </c>
      <c r="F72" s="14">
        <f t="shared" si="10"/>
        <v>-0.001999999999999988</v>
      </c>
      <c r="G72" s="14">
        <f t="shared" si="10"/>
        <v>-0.0007999999999999986</v>
      </c>
      <c r="H72" s="14">
        <f t="shared" si="10"/>
        <v>-0.00010000000000000026</v>
      </c>
      <c r="I72" s="14">
        <f t="shared" si="10"/>
        <v>-0.0013000000000000025</v>
      </c>
      <c r="J72" s="14">
        <f t="shared" si="10"/>
        <v>-0.0007000000000000062</v>
      </c>
      <c r="K72" s="14">
        <f t="shared" si="10"/>
        <v>-0.00019999999999999966</v>
      </c>
      <c r="L72" s="14">
        <f t="shared" si="10"/>
        <v>0.0005000000000000004</v>
      </c>
      <c r="M72" s="14">
        <f t="shared" si="10"/>
        <v>-0.0005000000000000004</v>
      </c>
      <c r="N72" s="14">
        <f t="shared" si="10"/>
        <v>-0.0011999999999999997</v>
      </c>
      <c r="O72" s="14">
        <f t="shared" si="10"/>
        <v>0</v>
      </c>
      <c r="P72" s="14">
        <f t="shared" si="10"/>
        <v>-0.0003</v>
      </c>
      <c r="Q72" s="14">
        <f t="shared" si="10"/>
        <v>-0.0005</v>
      </c>
      <c r="R72" s="14">
        <f t="shared" si="10"/>
        <v>-0.0007</v>
      </c>
      <c r="S72" s="51"/>
      <c r="T72" s="11"/>
    </row>
    <row r="73" spans="1:20" ht="12.75">
      <c r="A73" s="12">
        <v>14</v>
      </c>
      <c r="B73" s="64">
        <f t="shared" si="2"/>
        <v>-0.010800000000000032</v>
      </c>
      <c r="C73" s="14">
        <f t="shared" si="10"/>
        <v>-0.0004999999999999935</v>
      </c>
      <c r="D73" s="14">
        <f t="shared" si="10"/>
        <v>0</v>
      </c>
      <c r="E73" s="14">
        <f t="shared" si="10"/>
        <v>0</v>
      </c>
      <c r="F73" s="14">
        <f t="shared" si="10"/>
        <v>0.0031000000000000055</v>
      </c>
      <c r="G73" s="14">
        <f t="shared" si="10"/>
        <v>0.0014000000000000123</v>
      </c>
      <c r="H73" s="14">
        <f t="shared" si="10"/>
        <v>0</v>
      </c>
      <c r="I73" s="14">
        <f t="shared" si="10"/>
        <v>-0.0034000000000000002</v>
      </c>
      <c r="J73" s="14">
        <f t="shared" si="10"/>
        <v>0.0011999999999999997</v>
      </c>
      <c r="K73" s="14">
        <f t="shared" si="10"/>
        <v>0.0004000000000000002</v>
      </c>
      <c r="L73" s="14">
        <f t="shared" si="10"/>
        <v>0.0011000000000000003</v>
      </c>
      <c r="M73" s="14">
        <f t="shared" si="10"/>
        <v>0.0011000000000000003</v>
      </c>
      <c r="N73" s="14">
        <f t="shared" si="10"/>
        <v>0.0020999999999999977</v>
      </c>
      <c r="O73" s="64">
        <f t="shared" si="10"/>
        <v>0.002999999999999999</v>
      </c>
      <c r="P73" s="14">
        <f t="shared" si="10"/>
        <v>0</v>
      </c>
      <c r="Q73" s="14">
        <f t="shared" si="10"/>
        <v>0.00010000000000000005</v>
      </c>
      <c r="R73" s="14">
        <f t="shared" si="10"/>
        <v>0</v>
      </c>
      <c r="S73" s="52"/>
      <c r="T73" s="17"/>
    </row>
    <row r="74" spans="1:20" ht="12.75">
      <c r="A74" s="6">
        <v>15</v>
      </c>
      <c r="B74" s="14">
        <f t="shared" si="2"/>
        <v>-0.007600000000000051</v>
      </c>
      <c r="C74" s="14">
        <f aca="true" t="shared" si="11" ref="C74:R74">C20-C47</f>
        <v>-0.0001999999999999988</v>
      </c>
      <c r="D74" s="14">
        <f t="shared" si="11"/>
        <v>0.0007999999999999986</v>
      </c>
      <c r="E74" s="14">
        <f t="shared" si="11"/>
        <v>-0.0005</v>
      </c>
      <c r="F74" s="14">
        <f t="shared" si="11"/>
        <v>0.000700000000000001</v>
      </c>
      <c r="G74" s="14">
        <f t="shared" si="11"/>
        <v>0.0020000000000000018</v>
      </c>
      <c r="H74" s="14">
        <f t="shared" si="11"/>
        <v>0</v>
      </c>
      <c r="I74" s="14">
        <f t="shared" si="11"/>
        <v>-0.0011999999999999997</v>
      </c>
      <c r="J74" s="14">
        <f t="shared" si="11"/>
        <v>0.00010000000000000286</v>
      </c>
      <c r="K74" s="14">
        <f t="shared" si="11"/>
        <v>0</v>
      </c>
      <c r="L74" s="14">
        <f t="shared" si="11"/>
        <v>0</v>
      </c>
      <c r="M74" s="14">
        <f t="shared" si="11"/>
        <v>0.0002999999999999982</v>
      </c>
      <c r="N74" s="14">
        <f t="shared" si="11"/>
        <v>0.0017000000000000001</v>
      </c>
      <c r="O74" s="14">
        <f t="shared" si="11"/>
        <v>0.0002999999999999999</v>
      </c>
      <c r="P74" s="14">
        <f t="shared" si="11"/>
        <v>0.0002000000000000001</v>
      </c>
      <c r="Q74" s="14">
        <f t="shared" si="11"/>
        <v>-0.0005</v>
      </c>
      <c r="R74" s="14">
        <f t="shared" si="11"/>
        <v>-0.0005</v>
      </c>
      <c r="S74" s="51"/>
      <c r="T74" s="11"/>
    </row>
    <row r="75" spans="1:20" ht="12.75">
      <c r="A75" s="12">
        <v>16</v>
      </c>
      <c r="B75" s="64">
        <f>B21-B52</f>
        <v>-0.01319999999999999</v>
      </c>
      <c r="C75" s="14">
        <f aca="true" t="shared" si="12" ref="C75:R75">C21-C52</f>
        <v>-0.021500000000000005</v>
      </c>
      <c r="D75" s="14">
        <f t="shared" si="12"/>
        <v>0.015</v>
      </c>
      <c r="E75" s="14">
        <f t="shared" si="12"/>
        <v>0.0017000000000000001</v>
      </c>
      <c r="F75" s="14">
        <f t="shared" si="12"/>
        <v>9.99999999999994E-05</v>
      </c>
      <c r="G75" s="14">
        <f t="shared" si="12"/>
        <v>0.0001999999999999988</v>
      </c>
      <c r="H75" s="14">
        <f t="shared" si="12"/>
        <v>0</v>
      </c>
      <c r="I75" s="14">
        <f t="shared" si="12"/>
        <v>-0.0023999999999999994</v>
      </c>
      <c r="J75" s="14">
        <f t="shared" si="12"/>
        <v>-0.0004000000000000045</v>
      </c>
      <c r="K75" s="14">
        <f t="shared" si="12"/>
        <v>0.0041</v>
      </c>
      <c r="L75" s="14">
        <f t="shared" si="12"/>
        <v>-0.006</v>
      </c>
      <c r="M75" s="14">
        <f t="shared" si="12"/>
        <v>0.0011999999999999997</v>
      </c>
      <c r="N75" s="14">
        <f t="shared" si="12"/>
        <v>0.0299</v>
      </c>
      <c r="O75" s="14">
        <f t="shared" si="12"/>
        <v>0.0006999999999999992</v>
      </c>
      <c r="P75" s="64">
        <f t="shared" si="12"/>
        <v>0.003</v>
      </c>
      <c r="Q75" s="14">
        <f t="shared" si="12"/>
        <v>-0.0007999999999999995</v>
      </c>
      <c r="R75" s="14">
        <f t="shared" si="12"/>
        <v>-0.0079</v>
      </c>
      <c r="S75" s="52"/>
      <c r="T75" s="17"/>
    </row>
    <row r="76" spans="1:20" ht="12.75">
      <c r="A76" s="6">
        <v>17</v>
      </c>
      <c r="B76" s="14">
        <f aca="true" t="shared" si="13" ref="B76:B81">B22-B49</f>
        <v>-0.00040000000000006697</v>
      </c>
      <c r="C76" s="14">
        <f aca="true" t="shared" si="14" ref="C76:R77">C22-C49</f>
        <v>-0.00040000000000000105</v>
      </c>
      <c r="D76" s="14">
        <f t="shared" si="14"/>
        <v>-0.0004</v>
      </c>
      <c r="E76" s="14">
        <f t="shared" si="14"/>
        <v>0.0004000000000000045</v>
      </c>
      <c r="F76" s="14">
        <f t="shared" si="14"/>
        <v>-0.000899999999999998</v>
      </c>
      <c r="G76" s="14">
        <f t="shared" si="14"/>
        <v>-0.0006999999999999992</v>
      </c>
      <c r="H76" s="14"/>
      <c r="I76" s="14">
        <f t="shared" si="14"/>
        <v>-0.0010000000000000009</v>
      </c>
      <c r="J76" s="14">
        <f t="shared" si="14"/>
        <v>0.0006000000000000033</v>
      </c>
      <c r="K76" s="14">
        <f t="shared" si="14"/>
        <v>0</v>
      </c>
      <c r="L76" s="14">
        <f t="shared" si="14"/>
        <v>0.0004000000000000002</v>
      </c>
      <c r="M76" s="14">
        <f t="shared" si="14"/>
        <v>-0.0002</v>
      </c>
      <c r="N76" s="14">
        <f t="shared" si="14"/>
        <v>-0.0011000000000000003</v>
      </c>
      <c r="O76" s="14">
        <f t="shared" si="14"/>
        <v>0.0002999999999999999</v>
      </c>
      <c r="P76" s="14">
        <f t="shared" si="14"/>
        <v>0</v>
      </c>
      <c r="Q76" s="64">
        <f t="shared" si="14"/>
        <v>-0.001</v>
      </c>
      <c r="R76" s="14">
        <f t="shared" si="14"/>
        <v>-0.0007999999999999995</v>
      </c>
      <c r="S76" s="51"/>
      <c r="T76" s="11"/>
    </row>
    <row r="77" spans="1:20" ht="12.75">
      <c r="A77" s="12">
        <v>18</v>
      </c>
      <c r="B77" s="64">
        <f t="shared" si="13"/>
        <v>-0.014100000000000001</v>
      </c>
      <c r="C77" s="14">
        <f t="shared" si="14"/>
        <v>0.0005000000000000004</v>
      </c>
      <c r="D77" s="14">
        <f t="shared" si="14"/>
        <v>0</v>
      </c>
      <c r="E77" s="14">
        <f t="shared" si="14"/>
        <v>0</v>
      </c>
      <c r="F77" s="14">
        <f t="shared" si="14"/>
        <v>0.003500000000000003</v>
      </c>
      <c r="G77" s="14">
        <f t="shared" si="14"/>
        <v>0.0010000000000000009</v>
      </c>
      <c r="H77" s="14">
        <f t="shared" si="14"/>
        <v>0</v>
      </c>
      <c r="I77" s="14">
        <f t="shared" si="14"/>
        <v>-0.005500000000000005</v>
      </c>
      <c r="J77" s="14">
        <f t="shared" si="14"/>
        <v>0.001799999999999996</v>
      </c>
      <c r="K77" s="14">
        <f t="shared" si="14"/>
        <v>0.00020000000000000052</v>
      </c>
      <c r="L77" s="14">
        <f t="shared" si="14"/>
        <v>0</v>
      </c>
      <c r="M77" s="14">
        <f t="shared" si="14"/>
        <v>0.0015999999999999973</v>
      </c>
      <c r="N77" s="14">
        <f t="shared" si="14"/>
        <v>0</v>
      </c>
      <c r="O77" s="64">
        <f t="shared" si="14"/>
        <v>0.0029</v>
      </c>
      <c r="P77" s="14">
        <f t="shared" si="14"/>
        <v>0.0009000000000000002</v>
      </c>
      <c r="Q77" s="14">
        <f t="shared" si="14"/>
        <v>0.0007000000000000001</v>
      </c>
      <c r="R77" s="14">
        <f t="shared" si="14"/>
        <v>0.0007000000000000001</v>
      </c>
      <c r="S77" s="52"/>
      <c r="T77" s="17"/>
    </row>
    <row r="78" spans="1:20" ht="12.75">
      <c r="A78" s="6">
        <v>19</v>
      </c>
      <c r="B78" s="14">
        <f t="shared" si="13"/>
        <v>-0.00019999999999997797</v>
      </c>
      <c r="C78" s="14">
        <f aca="true" t="shared" si="15" ref="C78:R78">C24-C51</f>
        <v>-0.00040000000000000105</v>
      </c>
      <c r="D78" s="14">
        <f t="shared" si="15"/>
        <v>0.0006999999999999992</v>
      </c>
      <c r="E78" s="14">
        <f t="shared" si="15"/>
        <v>-0.0008</v>
      </c>
      <c r="F78" s="14">
        <f t="shared" si="15"/>
        <v>0.0005000000000000004</v>
      </c>
      <c r="G78" s="14">
        <f t="shared" si="15"/>
        <v>0.0012000000000000066</v>
      </c>
      <c r="H78" s="14">
        <f t="shared" si="15"/>
        <v>0</v>
      </c>
      <c r="I78" s="14">
        <f t="shared" si="15"/>
        <v>-0.0014000000000000054</v>
      </c>
      <c r="J78" s="14">
        <f t="shared" si="15"/>
        <v>-0.0008000000000000021</v>
      </c>
      <c r="K78" s="14">
        <f t="shared" si="15"/>
        <v>-0.00010000000000000026</v>
      </c>
      <c r="L78" s="14">
        <f t="shared" si="15"/>
        <v>0</v>
      </c>
      <c r="M78" s="14">
        <f t="shared" si="15"/>
        <v>0</v>
      </c>
      <c r="N78" s="14">
        <f t="shared" si="15"/>
        <v>0.0006999999999999992</v>
      </c>
      <c r="O78" s="14">
        <f t="shared" si="15"/>
        <v>-0.0001</v>
      </c>
      <c r="P78" s="14">
        <f t="shared" si="15"/>
        <v>0.0002000000000000001</v>
      </c>
      <c r="Q78" s="64">
        <f t="shared" si="15"/>
        <v>-0.0011000000000000003</v>
      </c>
      <c r="R78" s="14">
        <f t="shared" si="15"/>
        <v>-0.001</v>
      </c>
      <c r="S78" s="51"/>
      <c r="T78" s="11"/>
    </row>
    <row r="79" spans="1:20" ht="12.75">
      <c r="A79" s="12">
        <v>20</v>
      </c>
      <c r="B79" s="14">
        <f t="shared" si="13"/>
        <v>0.0028000000000000247</v>
      </c>
      <c r="C79" s="14">
        <f aca="true" t="shared" si="16" ref="C79:R79">C25-C52</f>
        <v>0.0005000000000000004</v>
      </c>
      <c r="D79" s="14">
        <f t="shared" si="16"/>
        <v>0</v>
      </c>
      <c r="E79" s="14">
        <f t="shared" si="16"/>
        <v>0.0017000000000000001</v>
      </c>
      <c r="F79" s="14">
        <f t="shared" si="16"/>
        <v>9.99999999999994E-05</v>
      </c>
      <c r="G79" s="14">
        <f t="shared" si="16"/>
        <v>0.0001999999999999988</v>
      </c>
      <c r="H79" s="14">
        <f t="shared" si="16"/>
        <v>0</v>
      </c>
      <c r="I79" s="14">
        <f t="shared" si="16"/>
        <v>-0.0023999999999999994</v>
      </c>
      <c r="J79" s="14">
        <f t="shared" si="16"/>
        <v>-0.0004000000000000045</v>
      </c>
      <c r="K79" s="14">
        <f t="shared" si="16"/>
        <v>0.00010000000000000005</v>
      </c>
      <c r="L79" s="14">
        <f t="shared" si="16"/>
        <v>0.001</v>
      </c>
      <c r="M79" s="14">
        <f t="shared" si="16"/>
        <v>0.0011999999999999997</v>
      </c>
      <c r="N79" s="14">
        <f t="shared" si="16"/>
        <v>-0.0001</v>
      </c>
      <c r="O79" s="14">
        <f t="shared" si="16"/>
        <v>0.0006999999999999992</v>
      </c>
      <c r="P79" s="14">
        <f t="shared" si="16"/>
        <v>0</v>
      </c>
      <c r="Q79" s="14">
        <f t="shared" si="16"/>
        <v>-0.0007999999999999995</v>
      </c>
      <c r="R79" s="14">
        <f t="shared" si="16"/>
        <v>-0.0009000000000000006</v>
      </c>
      <c r="S79" s="52"/>
      <c r="T79" s="17"/>
    </row>
    <row r="80" spans="1:20" ht="12.75">
      <c r="A80" s="6">
        <v>21</v>
      </c>
      <c r="B80" s="14">
        <f t="shared" si="13"/>
        <v>-0.0040999999999999925</v>
      </c>
      <c r="C80" s="14">
        <f aca="true" t="shared" si="17" ref="C80:R80">C26-C53</f>
        <v>-0.0005000000000000004</v>
      </c>
      <c r="D80" s="14">
        <f t="shared" si="17"/>
        <v>0.0007999999999999986</v>
      </c>
      <c r="E80" s="14">
        <f t="shared" si="17"/>
        <v>-0.0005</v>
      </c>
      <c r="F80" s="14">
        <f t="shared" si="17"/>
        <v>-0.002999999999999989</v>
      </c>
      <c r="G80" s="14">
        <f t="shared" si="17"/>
        <v>-0.000899999999999998</v>
      </c>
      <c r="H80" s="14"/>
      <c r="I80" s="14">
        <f t="shared" si="17"/>
        <v>-0.0011000000000000038</v>
      </c>
      <c r="J80" s="14">
        <f t="shared" si="17"/>
        <v>-0.00010000000000000286</v>
      </c>
      <c r="K80" s="14">
        <f t="shared" si="17"/>
        <v>0</v>
      </c>
      <c r="L80" s="14">
        <f t="shared" si="17"/>
        <v>-0.0003</v>
      </c>
      <c r="M80" s="14">
        <f t="shared" si="17"/>
        <v>-0.0008000000000000021</v>
      </c>
      <c r="N80" s="14">
        <f t="shared" si="17"/>
        <v>-0.0020999999999999977</v>
      </c>
      <c r="O80" s="14">
        <f t="shared" si="17"/>
        <v>-0.0001</v>
      </c>
      <c r="P80" s="14">
        <f t="shared" si="17"/>
        <v>-9.999999999999983E-05</v>
      </c>
      <c r="Q80" s="14">
        <f t="shared" si="17"/>
        <v>-0.0005</v>
      </c>
      <c r="R80" s="14">
        <f t="shared" si="17"/>
        <v>-0.0004000000000000002</v>
      </c>
      <c r="S80" s="51"/>
      <c r="T80" s="11"/>
    </row>
    <row r="81" spans="1:20" ht="12.75">
      <c r="A81" s="12">
        <v>22</v>
      </c>
      <c r="B81" s="14">
        <f t="shared" si="13"/>
        <v>-0.0011999999999999789</v>
      </c>
      <c r="C81" s="14">
        <f aca="true" t="shared" si="18" ref="C81:R81">C27-C54</f>
        <v>-0.0005999999999999998</v>
      </c>
      <c r="D81" s="14">
        <f t="shared" si="18"/>
        <v>-0.0004</v>
      </c>
      <c r="E81" s="14">
        <f t="shared" si="18"/>
        <v>0.0012000000000000066</v>
      </c>
      <c r="F81" s="14">
        <f t="shared" si="18"/>
        <v>0.0005000000000000004</v>
      </c>
      <c r="G81" s="14">
        <f t="shared" si="18"/>
        <v>0.0020000000000000018</v>
      </c>
      <c r="H81" s="14"/>
      <c r="I81" s="14">
        <f t="shared" si="18"/>
        <v>-0.001899999999999999</v>
      </c>
      <c r="J81" s="14">
        <f t="shared" si="18"/>
        <v>0.0002999999999999947</v>
      </c>
      <c r="K81" s="14">
        <f t="shared" si="18"/>
        <v>-0.00019999999999999966</v>
      </c>
      <c r="L81" s="14">
        <f t="shared" si="18"/>
        <v>-0.0008</v>
      </c>
      <c r="M81" s="14">
        <f t="shared" si="18"/>
        <v>0</v>
      </c>
      <c r="N81" s="14">
        <f t="shared" si="18"/>
        <v>0.0007999999999999986</v>
      </c>
      <c r="O81" s="14">
        <f t="shared" si="18"/>
        <v>0.0001999999999999988</v>
      </c>
      <c r="P81" s="14">
        <f t="shared" si="18"/>
        <v>-0.0001</v>
      </c>
      <c r="Q81" s="64">
        <f t="shared" si="18"/>
        <v>-0.0011000000000000003</v>
      </c>
      <c r="R81" s="14">
        <f t="shared" si="18"/>
        <v>0</v>
      </c>
      <c r="S81" s="52"/>
      <c r="T81" s="17"/>
    </row>
    <row r="82" spans="1:20" ht="12.75">
      <c r="A82" s="6">
        <v>23</v>
      </c>
      <c r="B82" s="14">
        <f aca="true" t="shared" si="19" ref="B82:H82">B28-B55</f>
        <v>-0.007099999999999995</v>
      </c>
      <c r="C82" s="14">
        <f t="shared" si="19"/>
        <v>-0.0011000000000000003</v>
      </c>
      <c r="D82" s="14">
        <f t="shared" si="19"/>
        <v>0</v>
      </c>
      <c r="E82" s="14">
        <f t="shared" si="19"/>
        <v>0</v>
      </c>
      <c r="F82" s="14">
        <f t="shared" si="19"/>
        <v>-0.002599999999999991</v>
      </c>
      <c r="G82" s="14">
        <f t="shared" si="19"/>
        <v>0.0001999999999999988</v>
      </c>
      <c r="H82" s="14">
        <f t="shared" si="19"/>
        <v>-0.00019999999999999966</v>
      </c>
      <c r="I82" s="14">
        <f aca="true" t="shared" si="20" ref="I82:R82">I28-I55</f>
        <v>0.002599999999999998</v>
      </c>
      <c r="J82" s="14">
        <f t="shared" si="20"/>
        <v>0.0001999999999999988</v>
      </c>
      <c r="K82" s="14">
        <f t="shared" si="20"/>
        <v>-0.0005999999999999998</v>
      </c>
      <c r="L82" s="14">
        <f t="shared" si="20"/>
        <v>-0.0007000000000000001</v>
      </c>
      <c r="M82" s="14">
        <f t="shared" si="20"/>
        <v>0</v>
      </c>
      <c r="N82" s="14">
        <f t="shared" si="20"/>
        <v>0</v>
      </c>
      <c r="O82" s="64">
        <f t="shared" si="20"/>
        <v>-0.005600000000000001</v>
      </c>
      <c r="P82" s="14">
        <f t="shared" si="20"/>
        <v>-0.0005</v>
      </c>
      <c r="Q82" s="14">
        <f t="shared" si="20"/>
        <v>0</v>
      </c>
      <c r="R82" s="14">
        <f t="shared" si="20"/>
        <v>0.00010000000000000026</v>
      </c>
      <c r="S82" s="51"/>
      <c r="T82" s="11"/>
    </row>
    <row r="83" spans="1:20" ht="13.5" thickBot="1">
      <c r="A83" s="18">
        <v>24</v>
      </c>
      <c r="B83" s="64">
        <f aca="true" t="shared" si="21" ref="B83:H83">B29-B56</f>
        <v>0.027799999999999936</v>
      </c>
      <c r="C83" s="14">
        <f t="shared" si="21"/>
        <v>0.0009999999999999992</v>
      </c>
      <c r="D83" s="14">
        <f t="shared" si="21"/>
        <v>0</v>
      </c>
      <c r="E83" s="14">
        <f t="shared" si="21"/>
        <v>0</v>
      </c>
      <c r="F83" s="14">
        <f t="shared" si="21"/>
        <v>-0.00020000000000000052</v>
      </c>
      <c r="G83" s="14">
        <f t="shared" si="21"/>
        <v>0.0011000000000000003</v>
      </c>
      <c r="H83" s="14">
        <f t="shared" si="21"/>
        <v>0</v>
      </c>
      <c r="I83" s="14">
        <f aca="true" t="shared" si="22" ref="I83:R83">I29-I56</f>
        <v>0.0010000000000000009</v>
      </c>
      <c r="J83" s="14">
        <f t="shared" si="22"/>
        <v>-0.003600000000000006</v>
      </c>
      <c r="K83" s="14">
        <f t="shared" si="22"/>
        <v>0.00010000000000000005</v>
      </c>
      <c r="L83" s="14">
        <f t="shared" si="22"/>
        <v>0</v>
      </c>
      <c r="M83" s="14">
        <f t="shared" si="22"/>
        <v>0</v>
      </c>
      <c r="N83" s="14">
        <f t="shared" si="22"/>
        <v>0</v>
      </c>
      <c r="O83" s="14">
        <f t="shared" si="22"/>
        <v>0</v>
      </c>
      <c r="P83" s="14">
        <f t="shared" si="22"/>
        <v>0</v>
      </c>
      <c r="Q83" s="14">
        <f t="shared" si="22"/>
        <v>0.00010000000000000005</v>
      </c>
      <c r="R83" s="14">
        <f t="shared" si="22"/>
        <v>0</v>
      </c>
      <c r="S83" s="53"/>
      <c r="T83" s="23"/>
    </row>
    <row r="85" ht="12.75">
      <c r="A85" t="s">
        <v>42</v>
      </c>
    </row>
    <row r="86" ht="12.75">
      <c r="A86" t="s">
        <v>32</v>
      </c>
    </row>
  </sheetData>
  <printOptions horizontalCentered="1"/>
  <pageMargins left="0.25" right="0.25" top="0.25" bottom="0" header="0.5" footer="0.5"/>
  <pageSetup orientation="landscape" scale="90" r:id="rId1"/>
  <rowBreaks count="2" manualBreakCount="2">
    <brk id="30" max="255" man="1"/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Small Business Consultant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H. Bogart</dc:creator>
  <cp:keywords/>
  <dc:description/>
  <cp:lastModifiedBy>asilnes</cp:lastModifiedBy>
  <cp:lastPrinted>2002-08-05T13:45:05Z</cp:lastPrinted>
  <dcterms:created xsi:type="dcterms:W3CDTF">1999-12-22T20:47:00Z</dcterms:created>
  <dcterms:modified xsi:type="dcterms:W3CDTF">2009-10-06T19:49:58Z</dcterms:modified>
  <cp:category/>
  <cp:version/>
  <cp:contentType/>
  <cp:contentStatus/>
</cp:coreProperties>
</file>